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EGRES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<sst xmlns="http://schemas.openxmlformats.org/spreadsheetml/2006/main" count="344" uniqueCount="168">
  <si>
    <t>DISPONIBLE</t>
  </si>
  <si>
    <t>0-4900</t>
  </si>
  <si>
    <t>1.1.1.3</t>
  </si>
  <si>
    <t>Horas Extras y Días festivos</t>
  </si>
  <si>
    <t>1.1.1.4</t>
  </si>
  <si>
    <t>Primas Legales</t>
  </si>
  <si>
    <t>1.1.1.7.1</t>
  </si>
  <si>
    <t>Auxilio de Transporte de Funcionarios</t>
  </si>
  <si>
    <t>1.1.1.10</t>
  </si>
  <si>
    <t>Pagos Directos de Cesantías Parciales y/o Definitivas</t>
  </si>
  <si>
    <t>1.1.1.90</t>
  </si>
  <si>
    <t>Otros gastos de personal asociados a la nómina</t>
  </si>
  <si>
    <t>1.1.2</t>
  </si>
  <si>
    <t>Indemnización de personal</t>
  </si>
  <si>
    <t>1.1.3.3</t>
  </si>
  <si>
    <t>Personal Supernumerario</t>
  </si>
  <si>
    <t>1.1.3.4</t>
  </si>
  <si>
    <t>Servicios Técnicos</t>
  </si>
  <si>
    <t>1.1.3.90</t>
  </si>
  <si>
    <t>Otros servicios personales indirectos</t>
  </si>
  <si>
    <t>1.1.4.1.1.1.1</t>
  </si>
  <si>
    <t>ApSalud Funcionarios Público</t>
  </si>
  <si>
    <t>1.1.1.1</t>
  </si>
  <si>
    <t>Sueldos de Personal de Nomina</t>
  </si>
  <si>
    <t>1.1.4.1.1.2.1</t>
  </si>
  <si>
    <t>Aporte Pensión Funcionarios Público</t>
  </si>
  <si>
    <t>1.1.4.1.1.3.1</t>
  </si>
  <si>
    <t>Aporte ARP Funcionarios Público</t>
  </si>
  <si>
    <t>1.1.4.2.1.1.1</t>
  </si>
  <si>
    <t>1.1.4.2.1.2.1</t>
  </si>
  <si>
    <t>Aporte Pensión Funcionarios Privado</t>
  </si>
  <si>
    <t>1.1.4.3.1.1</t>
  </si>
  <si>
    <t>Aporte SENA Funcionarios</t>
  </si>
  <si>
    <t>1.1.4.3.2.1</t>
  </si>
  <si>
    <t>Aporte ICBF Funcionarios</t>
  </si>
  <si>
    <t>1.1.4.3.4.1</t>
  </si>
  <si>
    <t>Cajas de compensación Familiar Funcionarios</t>
  </si>
  <si>
    <t>1.2.1.2</t>
  </si>
  <si>
    <t>Materiales y suministros</t>
  </si>
  <si>
    <t>1.2.2.2</t>
  </si>
  <si>
    <t>Impresos y publicaciones</t>
  </si>
  <si>
    <t>1.2.2.3.4</t>
  </si>
  <si>
    <t>Otros seguros</t>
  </si>
  <si>
    <t>1.2.2.4</t>
  </si>
  <si>
    <t>Contribuciones, tasas, impuestos y multas</t>
  </si>
  <si>
    <t>1.2.2.5</t>
  </si>
  <si>
    <t>Arrendamientos</t>
  </si>
  <si>
    <t>1.2.2.6.1</t>
  </si>
  <si>
    <t>Energía</t>
  </si>
  <si>
    <t>1.2.2.6.2</t>
  </si>
  <si>
    <t>Telecomunicaciones</t>
  </si>
  <si>
    <t>1.2.2.6.3</t>
  </si>
  <si>
    <t>Acueducto, alcantarillado y aseo</t>
  </si>
  <si>
    <t>1.2.2.6.4</t>
  </si>
  <si>
    <t>Gas natural</t>
  </si>
  <si>
    <t>1.2.2.8.1</t>
  </si>
  <si>
    <t>Viáticos y gastos de Viaje Funcionarios</t>
  </si>
  <si>
    <t>1.2.2.90</t>
  </si>
  <si>
    <t>Otros Gastos Adquisición de Servicios</t>
  </si>
  <si>
    <t>1.2.2.11</t>
  </si>
  <si>
    <t>Mantenimiento y Reparaciones</t>
  </si>
  <si>
    <t>1.2.4</t>
  </si>
  <si>
    <t>Gastos Bienestar Social y Salud Ocupacional</t>
  </si>
  <si>
    <t>1.2.9</t>
  </si>
  <si>
    <t>Otros Gastos Generales</t>
  </si>
  <si>
    <t>Mesadas Pensionales</t>
  </si>
  <si>
    <t>1.3.4.1</t>
  </si>
  <si>
    <t>Pago de Bonos Pensionales Con Situación de Fondos Tipo C y E</t>
  </si>
  <si>
    <t>1.3.6.7</t>
  </si>
  <si>
    <t>Transferencias a Otras Entidades</t>
  </si>
  <si>
    <t>1.3.19</t>
  </si>
  <si>
    <t>Sentencias y Conciliaciones</t>
  </si>
  <si>
    <t>Matrículas e inscripciones</t>
  </si>
  <si>
    <t>Certificados</t>
  </si>
  <si>
    <t>Otros Servicios Educativos</t>
  </si>
  <si>
    <t>Otros Aportes del Nivel Central Departamental</t>
  </si>
  <si>
    <t>Otros Aportes del Nivel Central Departamental (Estampillas)</t>
  </si>
  <si>
    <t>Otros Ingresos</t>
  </si>
  <si>
    <t>Otros Intereses de libre destinación</t>
  </si>
  <si>
    <t>FONDO</t>
  </si>
  <si>
    <t>AREA FUNCIONAL</t>
  </si>
  <si>
    <t>PROGRAMA</t>
  </si>
  <si>
    <t>PROSPRE</t>
  </si>
  <si>
    <t>DESCRIPCION</t>
  </si>
  <si>
    <t>PPTO INICIAL</t>
  </si>
  <si>
    <t>ADICIONES MES</t>
  </si>
  <si>
    <t>PPTO DEFINITIVO</t>
  </si>
  <si>
    <t>0-1010</t>
  </si>
  <si>
    <t>0-2020</t>
  </si>
  <si>
    <t>0-1011</t>
  </si>
  <si>
    <t xml:space="preserve">POSPRE </t>
  </si>
  <si>
    <t>CONCEPTO</t>
  </si>
  <si>
    <t>PRESUPUESTO INICIAL</t>
  </si>
  <si>
    <t>REDUCCIONES</t>
  </si>
  <si>
    <t>PRESUPUESTO DEFINITIVO</t>
  </si>
  <si>
    <t>TRASLADO MES</t>
  </si>
  <si>
    <t>TRASLADO</t>
  </si>
  <si>
    <t>Aporte Salud Funcionarios Privado</t>
  </si>
  <si>
    <t>Fortalecimiento a las instituciones de educación superior of</t>
  </si>
  <si>
    <t>A.1.2.2</t>
  </si>
  <si>
    <t>A.1.2.3</t>
  </si>
  <si>
    <t>Mantenimiento de la sede central T de A</t>
  </si>
  <si>
    <t>A.1.2.5</t>
  </si>
  <si>
    <t>Dotación de Equipos de Ayudas Educativas para el TdeA</t>
  </si>
  <si>
    <t>A.1.2.8</t>
  </si>
  <si>
    <t>Capacitación de Docentes y empleados del TdeA</t>
  </si>
  <si>
    <t>Implementación de un programa de internacionalización</t>
  </si>
  <si>
    <t>Implementación del proceso de Acreditación Institucional del</t>
  </si>
  <si>
    <t>A.1.4.2</t>
  </si>
  <si>
    <t>Actualización del sistema de información corporativo el TdeA</t>
  </si>
  <si>
    <t>Dotación de la biblioteca del TdeA</t>
  </si>
  <si>
    <t>A.1.6.3</t>
  </si>
  <si>
    <t>T-IE110204030101</t>
  </si>
  <si>
    <t>T-IE110204033123</t>
  </si>
  <si>
    <t>T-IE110204030198</t>
  </si>
  <si>
    <t>Programas Especiales (cursos, seminarios y simposios, entre</t>
  </si>
  <si>
    <t>Recuperación del IVA</t>
  </si>
  <si>
    <t>T-IE1202020198</t>
  </si>
  <si>
    <t>Venta de Otros Activos No Financieros</t>
  </si>
  <si>
    <t>T-IE120203010398</t>
  </si>
  <si>
    <t>Cuotas partes jubilatorias</t>
  </si>
  <si>
    <t>T-IE11020505010193</t>
  </si>
  <si>
    <t>Aportes de la Nacion para Inversion CREE</t>
  </si>
  <si>
    <t>T-IE110204033127</t>
  </si>
  <si>
    <t>Otros Convenios y/o contratos</t>
  </si>
  <si>
    <t>0-2707</t>
  </si>
  <si>
    <t>Programas Especiales (proyectos de inversión)</t>
  </si>
  <si>
    <t>0-2512</t>
  </si>
  <si>
    <t>Construcción del Bloque 2 del TdeA</t>
  </si>
  <si>
    <t>Dotación de laboratorio</t>
  </si>
  <si>
    <t>Mantenimiento de la sede central TdeA</t>
  </si>
  <si>
    <t xml:space="preserve">T-IE110204030105  </t>
  </si>
  <si>
    <t xml:space="preserve">T-IE11020505030198   </t>
  </si>
  <si>
    <t xml:space="preserve">T-IE11029898  </t>
  </si>
  <si>
    <t xml:space="preserve">T-IE11020505030198 </t>
  </si>
  <si>
    <t xml:space="preserve">T-IE110204030105 </t>
  </si>
  <si>
    <t>CRP</t>
  </si>
  <si>
    <t>A.1.7.2</t>
  </si>
  <si>
    <t>SOCIEDAD</t>
  </si>
  <si>
    <t>ESTABLECIMIENTO</t>
  </si>
  <si>
    <t>CODIGO C.GESTOR</t>
  </si>
  <si>
    <t>GANT</t>
  </si>
  <si>
    <t>TECNOLÓGICO DE ANTIOQUIA</t>
  </si>
  <si>
    <t>Dotación Equipos de Laboratorio</t>
  </si>
  <si>
    <t>4-2020</t>
  </si>
  <si>
    <t>1.3.1   -0</t>
  </si>
  <si>
    <t>1.3.1   -1</t>
  </si>
  <si>
    <t>A.1.1.10.1   -0</t>
  </si>
  <si>
    <t>A.1.1.10.1   -1</t>
  </si>
  <si>
    <t>A.1.2.9   -0</t>
  </si>
  <si>
    <t>A.1.2.9   -1</t>
  </si>
  <si>
    <t>A.1.5.3   -0</t>
  </si>
  <si>
    <t>A.1.5.3   -1</t>
  </si>
  <si>
    <t>A.1.5.3   -4 RB</t>
  </si>
  <si>
    <t>A.1.4.2  -4</t>
  </si>
  <si>
    <t>A.1.1.10.1   -3</t>
  </si>
  <si>
    <t>ADICIONES</t>
  </si>
  <si>
    <t>PAGOS MES</t>
  </si>
  <si>
    <t>POR INGRESAR</t>
  </si>
  <si>
    <t>MES</t>
  </si>
  <si>
    <t>DICIEMBRE</t>
  </si>
  <si>
    <t xml:space="preserve">DICIEMBRE </t>
  </si>
  <si>
    <t>T-IE12020198 RB</t>
  </si>
  <si>
    <t>TECNOLÓGICO DE ANTIOQUIA IU</t>
  </si>
  <si>
    <t>EJECUCIÓN PRESUPUESTAL DE GASTOS:  Diciembre 31 de 2017</t>
  </si>
  <si>
    <t>TOTAL EJECUCIÓN</t>
  </si>
  <si>
    <t>EJECUCIÓN PRESUPUESTAL DE INGRESOS:  Diciembre 31 de 2017</t>
  </si>
  <si>
    <t>Fuente:  Dirección Administrativa y Financiera - Oficina de Presupuesto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</si>
</sst>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_-;\-&quot;$&quot;* #,##0.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4"/>
      <name val="Arial Black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64" fontId="4" fillId="0" borderId="0" xfId="47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63" applyNumberFormat="1" applyFont="1" applyFill="1" applyBorder="1">
      <alignment/>
      <protection/>
    </xf>
    <xf numFmtId="0" fontId="11" fillId="0" borderId="0" xfId="63" applyFont="1" applyFill="1" applyBorder="1">
      <alignment/>
      <protection/>
    </xf>
    <xf numFmtId="0" fontId="11" fillId="0" borderId="0" xfId="47" applyNumberFormat="1" applyFont="1" applyFill="1" applyBorder="1" applyAlignment="1">
      <alignment/>
    </xf>
    <xf numFmtId="164" fontId="11" fillId="0" borderId="0" xfId="47" applyNumberFormat="1" applyFont="1" applyFill="1" applyBorder="1" applyAlignment="1">
      <alignment/>
    </xf>
    <xf numFmtId="0" fontId="11" fillId="0" borderId="0" xfId="45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63" applyNumberFormat="1" applyFont="1" applyFill="1" applyBorder="1">
      <alignment/>
      <protection/>
    </xf>
    <xf numFmtId="0" fontId="11" fillId="0" borderId="10" xfId="63" applyFont="1" applyFill="1" applyBorder="1">
      <alignment/>
      <protection/>
    </xf>
    <xf numFmtId="164" fontId="11" fillId="0" borderId="10" xfId="47" applyNumberFormat="1" applyFont="1" applyFill="1" applyBorder="1" applyAlignment="1">
      <alignment/>
    </xf>
    <xf numFmtId="164" fontId="31" fillId="0" borderId="10" xfId="44" applyNumberFormat="1" applyFill="1" applyBorder="1" applyAlignment="1">
      <alignment/>
    </xf>
    <xf numFmtId="164" fontId="31" fillId="0" borderId="10" xfId="40" applyNumberFormat="1" applyFill="1" applyBorder="1" applyAlignment="1">
      <alignment/>
    </xf>
    <xf numFmtId="0" fontId="11" fillId="0" borderId="10" xfId="70" applyFont="1" applyFill="1" applyBorder="1">
      <alignment/>
      <protection/>
    </xf>
    <xf numFmtId="164" fontId="31" fillId="0" borderId="10" xfId="42" applyNumberForma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63" applyNumberFormat="1" applyFont="1" applyFill="1" applyBorder="1">
      <alignment/>
      <protection/>
    </xf>
    <xf numFmtId="0" fontId="11" fillId="0" borderId="11" xfId="63" applyFont="1" applyFill="1" applyBorder="1">
      <alignment/>
      <protection/>
    </xf>
    <xf numFmtId="164" fontId="11" fillId="0" borderId="11" xfId="47" applyNumberFormat="1" applyFont="1" applyFill="1" applyBorder="1" applyAlignment="1">
      <alignment/>
    </xf>
    <xf numFmtId="0" fontId="11" fillId="0" borderId="12" xfId="63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7" fillId="0" borderId="10" xfId="68" applyFont="1" applyFill="1" applyBorder="1">
      <alignment/>
      <protection/>
    </xf>
    <xf numFmtId="164" fontId="47" fillId="0" borderId="10" xfId="47" applyNumberFormat="1" applyFont="1" applyFill="1" applyBorder="1" applyAlignment="1">
      <alignment/>
    </xf>
    <xf numFmtId="164" fontId="3" fillId="0" borderId="10" xfId="47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64" fontId="10" fillId="0" borderId="10" xfId="47" applyNumberFormat="1" applyFont="1" applyFill="1" applyBorder="1" applyAlignment="1">
      <alignment/>
    </xf>
    <xf numFmtId="164" fontId="48" fillId="0" borderId="0" xfId="58" applyNumberFormat="1" applyFont="1" applyFill="1" applyBorder="1" applyAlignment="1">
      <alignment/>
    </xf>
    <xf numFmtId="164" fontId="47" fillId="0" borderId="0" xfId="58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8" fillId="0" borderId="0" xfId="69" applyFont="1" applyFill="1" applyBorder="1">
      <alignment/>
      <protection/>
    </xf>
    <xf numFmtId="0" fontId="14" fillId="3" borderId="10" xfId="35" applyFont="1" applyFill="1" applyBorder="1" applyAlignment="1">
      <alignment horizontal="center" vertical="center"/>
    </xf>
    <xf numFmtId="0" fontId="19" fillId="3" borderId="10" xfId="35" applyFont="1" applyFill="1" applyBorder="1" applyAlignment="1">
      <alignment horizontal="center" vertical="center"/>
    </xf>
    <xf numFmtId="164" fontId="19" fillId="3" borderId="10" xfId="35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64" fontId="14" fillId="3" borderId="10" xfId="47" applyNumberFormat="1" applyFont="1" applyFill="1" applyBorder="1" applyAlignment="1">
      <alignment/>
    </xf>
    <xf numFmtId="164" fontId="49" fillId="3" borderId="10" xfId="47" applyNumberFormat="1" applyFont="1" applyFill="1" applyBorder="1" applyAlignment="1">
      <alignment/>
    </xf>
    <xf numFmtId="0" fontId="11" fillId="3" borderId="10" xfId="62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0" xfId="33" applyFont="1" applyFill="1" applyBorder="1" applyAlignment="1">
      <alignment/>
    </xf>
    <xf numFmtId="0" fontId="12" fillId="3" borderId="10" xfId="47" applyNumberFormat="1" applyFont="1" applyFill="1" applyBorder="1" applyAlignment="1">
      <alignment/>
    </xf>
    <xf numFmtId="164" fontId="12" fillId="3" borderId="10" xfId="47" applyNumberFormat="1" applyFont="1" applyFill="1" applyBorder="1" applyAlignment="1">
      <alignment/>
    </xf>
    <xf numFmtId="0" fontId="11" fillId="3" borderId="10" xfId="63" applyNumberFormat="1" applyFont="1" applyFill="1" applyBorder="1">
      <alignment/>
      <protection/>
    </xf>
    <xf numFmtId="0" fontId="11" fillId="3" borderId="10" xfId="63" applyFont="1" applyFill="1" applyBorder="1">
      <alignment/>
      <protection/>
    </xf>
    <xf numFmtId="0" fontId="12" fillId="3" borderId="10" xfId="63" applyFont="1" applyFill="1" applyBorder="1">
      <alignment/>
      <protection/>
    </xf>
    <xf numFmtId="0" fontId="4" fillId="0" borderId="10" xfId="33" applyFont="1" applyFill="1" applyBorder="1" applyAlignment="1">
      <alignment/>
    </xf>
    <xf numFmtId="164" fontId="4" fillId="0" borderId="10" xfId="33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3 2" xfId="52"/>
    <cellStyle name="Millares 4" xfId="53"/>
    <cellStyle name="Millares 4 2" xfId="54"/>
    <cellStyle name="Millares 5" xfId="55"/>
    <cellStyle name="Millares 6" xfId="56"/>
    <cellStyle name="Millares 7" xfId="57"/>
    <cellStyle name="Millares 8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3 2" xfId="65"/>
    <cellStyle name="Normal 4" xfId="66"/>
    <cellStyle name="Normal 4 2" xfId="67"/>
    <cellStyle name="Normal 5" xfId="68"/>
    <cellStyle name="Normal 5 2" xfId="69"/>
    <cellStyle name="Normal 6" xfId="70"/>
    <cellStyle name="Normal 7" xfId="71"/>
    <cellStyle name="Normal 8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74"/>
  <sheetViews>
    <sheetView tabSelected="1" zoomScale="79" zoomScaleNormal="79" zoomScalePageLayoutView="0" workbookViewId="0" topLeftCell="A1">
      <pane ySplit="3" topLeftCell="A4" activePane="bottomLeft" state="frozen"/>
      <selection pane="topLeft" activeCell="E1" sqref="E1"/>
      <selection pane="bottomLeft" activeCell="A4" sqref="A4"/>
    </sheetView>
  </sheetViews>
  <sheetFormatPr defaultColWidth="11.421875" defaultRowHeight="18" customHeight="1"/>
  <cols>
    <col min="1" max="1" width="10.8515625" style="2" customWidth="1"/>
    <col min="2" max="2" width="31.8515625" style="2" customWidth="1"/>
    <col min="3" max="3" width="18.7109375" style="2" customWidth="1"/>
    <col min="4" max="4" width="14.7109375" style="2" customWidth="1"/>
    <col min="5" max="5" width="26.421875" style="2" customWidth="1"/>
    <col min="6" max="6" width="13.8515625" style="2" customWidth="1"/>
    <col min="7" max="7" width="18.28125" style="2" customWidth="1"/>
    <col min="8" max="8" width="73.140625" style="2" customWidth="1"/>
    <col min="9" max="9" width="22.7109375" style="5" customWidth="1"/>
    <col min="10" max="10" width="21.8515625" style="5" customWidth="1"/>
    <col min="11" max="12" width="23.28125" style="5" customWidth="1"/>
    <col min="13" max="13" width="22.7109375" style="6" bestFit="1" customWidth="1"/>
    <col min="14" max="14" width="22.7109375" style="5" bestFit="1" customWidth="1"/>
    <col min="15" max="15" width="21.00390625" style="5" bestFit="1" customWidth="1"/>
    <col min="16" max="16" width="27.8515625" style="6" customWidth="1"/>
    <col min="17" max="17" width="25.7109375" style="6" customWidth="1"/>
    <col min="18" max="16384" width="11.421875" style="2" customWidth="1"/>
  </cols>
  <sheetData>
    <row r="1" spans="1:17" ht="21.75" customHeight="1">
      <c r="A1" s="53" t="s">
        <v>163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1.75" customHeight="1">
      <c r="A2" s="53" t="s">
        <v>164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" customHeight="1">
      <c r="A3" s="42" t="s">
        <v>138</v>
      </c>
      <c r="B3" s="42" t="s">
        <v>139</v>
      </c>
      <c r="C3" s="42" t="s">
        <v>140</v>
      </c>
      <c r="D3" s="43" t="s">
        <v>79</v>
      </c>
      <c r="E3" s="43" t="s">
        <v>80</v>
      </c>
      <c r="F3" s="44" t="s">
        <v>81</v>
      </c>
      <c r="G3" s="44" t="s">
        <v>82</v>
      </c>
      <c r="H3" s="45" t="s">
        <v>83</v>
      </c>
      <c r="I3" s="46" t="s">
        <v>84</v>
      </c>
      <c r="J3" s="46" t="s">
        <v>156</v>
      </c>
      <c r="K3" s="46" t="s">
        <v>95</v>
      </c>
      <c r="L3" s="46" t="s">
        <v>96</v>
      </c>
      <c r="M3" s="47" t="s">
        <v>86</v>
      </c>
      <c r="N3" s="46" t="s">
        <v>136</v>
      </c>
      <c r="O3" s="46" t="s">
        <v>157</v>
      </c>
      <c r="P3" s="47" t="s">
        <v>160</v>
      </c>
      <c r="Q3" s="47" t="s">
        <v>0</v>
      </c>
    </row>
    <row r="4" spans="1:18" ht="18" customHeight="1">
      <c r="A4" s="2" t="s">
        <v>141</v>
      </c>
      <c r="B4" s="2" t="s">
        <v>142</v>
      </c>
      <c r="C4" s="2">
        <v>1251</v>
      </c>
      <c r="D4" s="2" t="s">
        <v>87</v>
      </c>
      <c r="E4" s="3">
        <v>999999999</v>
      </c>
      <c r="F4" s="19">
        <v>99999999</v>
      </c>
      <c r="G4" s="20" t="s">
        <v>22</v>
      </c>
      <c r="H4" s="20" t="s">
        <v>23</v>
      </c>
      <c r="I4" s="21">
        <v>3664558000</v>
      </c>
      <c r="J4" s="21"/>
      <c r="K4" s="21">
        <v>99757858</v>
      </c>
      <c r="L4" s="21">
        <v>99757858</v>
      </c>
      <c r="M4" s="21">
        <v>3764315858</v>
      </c>
      <c r="N4" s="21">
        <v>0</v>
      </c>
      <c r="O4" s="21">
        <v>305661517</v>
      </c>
      <c r="P4" s="21">
        <v>3763486886</v>
      </c>
      <c r="Q4" s="21">
        <v>828972</v>
      </c>
      <c r="R4" s="8"/>
    </row>
    <row r="5" spans="1:18" ht="18" customHeight="1">
      <c r="A5" s="18" t="s">
        <v>141</v>
      </c>
      <c r="B5" s="18" t="s">
        <v>142</v>
      </c>
      <c r="C5" s="18">
        <v>1251</v>
      </c>
      <c r="D5" s="18" t="s">
        <v>87</v>
      </c>
      <c r="E5" s="22">
        <v>999999999</v>
      </c>
      <c r="F5" s="11">
        <v>99999999</v>
      </c>
      <c r="G5" s="12" t="s">
        <v>8</v>
      </c>
      <c r="H5" s="12" t="s">
        <v>9</v>
      </c>
      <c r="I5" s="13">
        <v>327080000</v>
      </c>
      <c r="J5" s="13"/>
      <c r="K5" s="13">
        <v>0</v>
      </c>
      <c r="L5" s="13">
        <v>0</v>
      </c>
      <c r="M5" s="13">
        <v>327080000</v>
      </c>
      <c r="N5" s="13">
        <v>0</v>
      </c>
      <c r="O5" s="13">
        <v>188490846</v>
      </c>
      <c r="P5" s="13">
        <v>327080000</v>
      </c>
      <c r="Q5" s="13">
        <v>0</v>
      </c>
      <c r="R5" s="8"/>
    </row>
    <row r="6" spans="1:18" ht="18" customHeight="1">
      <c r="A6" s="10" t="s">
        <v>141</v>
      </c>
      <c r="B6" s="10" t="s">
        <v>142</v>
      </c>
      <c r="C6" s="10">
        <v>1251</v>
      </c>
      <c r="D6" s="10" t="s">
        <v>87</v>
      </c>
      <c r="E6" s="11">
        <v>999999999</v>
      </c>
      <c r="F6" s="11">
        <v>99999999</v>
      </c>
      <c r="G6" s="12" t="s">
        <v>2</v>
      </c>
      <c r="H6" s="12" t="s">
        <v>3</v>
      </c>
      <c r="I6" s="13">
        <v>97812000</v>
      </c>
      <c r="J6" s="13"/>
      <c r="K6" s="13">
        <v>-85220448</v>
      </c>
      <c r="L6" s="13">
        <v>-15220448</v>
      </c>
      <c r="M6" s="13">
        <v>12591552</v>
      </c>
      <c r="N6" s="13">
        <v>0</v>
      </c>
      <c r="O6" s="13">
        <v>1058463</v>
      </c>
      <c r="P6" s="13">
        <v>12591552</v>
      </c>
      <c r="Q6" s="13">
        <v>0</v>
      </c>
      <c r="R6" s="8"/>
    </row>
    <row r="7" spans="1:18" ht="18" customHeight="1">
      <c r="A7" s="10" t="s">
        <v>141</v>
      </c>
      <c r="B7" s="10" t="s">
        <v>142</v>
      </c>
      <c r="C7" s="10">
        <v>1251</v>
      </c>
      <c r="D7" s="10" t="s">
        <v>87</v>
      </c>
      <c r="E7" s="11">
        <v>999999999</v>
      </c>
      <c r="F7" s="11">
        <v>99999999</v>
      </c>
      <c r="G7" s="12" t="s">
        <v>4</v>
      </c>
      <c r="H7" s="12" t="s">
        <v>5</v>
      </c>
      <c r="I7" s="13">
        <v>534200000</v>
      </c>
      <c r="J7" s="13"/>
      <c r="K7" s="13">
        <v>1268666513</v>
      </c>
      <c r="L7" s="13">
        <v>303666513</v>
      </c>
      <c r="M7" s="13">
        <v>1802866513</v>
      </c>
      <c r="N7" s="13">
        <v>0</v>
      </c>
      <c r="O7" s="13">
        <v>307882610</v>
      </c>
      <c r="P7" s="13">
        <v>1800747124</v>
      </c>
      <c r="Q7" s="13">
        <v>2119389</v>
      </c>
      <c r="R7" s="8"/>
    </row>
    <row r="8" spans="1:18" ht="18" customHeight="1">
      <c r="A8" s="10" t="s">
        <v>141</v>
      </c>
      <c r="B8" s="10" t="s">
        <v>142</v>
      </c>
      <c r="C8" s="10">
        <v>1251</v>
      </c>
      <c r="D8" s="10" t="s">
        <v>87</v>
      </c>
      <c r="E8" s="11">
        <v>999999999</v>
      </c>
      <c r="F8" s="11">
        <v>99999999</v>
      </c>
      <c r="G8" s="12" t="s">
        <v>6</v>
      </c>
      <c r="H8" s="12" t="s">
        <v>7</v>
      </c>
      <c r="I8" s="13">
        <v>114400000</v>
      </c>
      <c r="J8" s="13"/>
      <c r="K8" s="13">
        <v>-113198020</v>
      </c>
      <c r="L8" s="13">
        <v>-13198020</v>
      </c>
      <c r="M8" s="13">
        <v>1201980</v>
      </c>
      <c r="N8" s="13">
        <v>0</v>
      </c>
      <c r="O8" s="13">
        <v>56660</v>
      </c>
      <c r="P8" s="13">
        <v>1174380</v>
      </c>
      <c r="Q8" s="13">
        <v>27600</v>
      </c>
      <c r="R8" s="8"/>
    </row>
    <row r="9" spans="1:18" ht="18" customHeight="1">
      <c r="A9" s="10" t="s">
        <v>141</v>
      </c>
      <c r="B9" s="10" t="s">
        <v>142</v>
      </c>
      <c r="C9" s="10">
        <v>1251</v>
      </c>
      <c r="D9" s="10" t="s">
        <v>87</v>
      </c>
      <c r="E9" s="11">
        <v>999999999</v>
      </c>
      <c r="F9" s="11">
        <v>99999999</v>
      </c>
      <c r="G9" s="12" t="s">
        <v>10</v>
      </c>
      <c r="H9" s="12" t="s">
        <v>11</v>
      </c>
      <c r="I9" s="13">
        <v>217686000</v>
      </c>
      <c r="J9" s="13"/>
      <c r="K9" s="13">
        <v>0</v>
      </c>
      <c r="L9" s="13">
        <v>0</v>
      </c>
      <c r="M9" s="13">
        <v>217686000</v>
      </c>
      <c r="N9" s="13">
        <v>0</v>
      </c>
      <c r="O9" s="13">
        <v>12616201</v>
      </c>
      <c r="P9" s="13">
        <v>217264864</v>
      </c>
      <c r="Q9" s="13">
        <v>421136</v>
      </c>
      <c r="R9" s="8"/>
    </row>
    <row r="10" spans="1:18" ht="18" customHeight="1">
      <c r="A10" s="10" t="s">
        <v>141</v>
      </c>
      <c r="B10" s="10" t="s">
        <v>142</v>
      </c>
      <c r="C10" s="10">
        <v>1251</v>
      </c>
      <c r="D10" s="10" t="s">
        <v>87</v>
      </c>
      <c r="E10" s="11">
        <v>999999999</v>
      </c>
      <c r="F10" s="11">
        <v>99999999</v>
      </c>
      <c r="G10" s="12" t="s">
        <v>12</v>
      </c>
      <c r="H10" s="12" t="s">
        <v>13</v>
      </c>
      <c r="I10" s="13">
        <v>328648000</v>
      </c>
      <c r="J10" s="13"/>
      <c r="K10" s="13">
        <v>-328648000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8"/>
    </row>
    <row r="11" spans="1:18" ht="18" customHeight="1">
      <c r="A11" s="10" t="s">
        <v>141</v>
      </c>
      <c r="B11" s="10" t="s">
        <v>142</v>
      </c>
      <c r="C11" s="10">
        <v>1251</v>
      </c>
      <c r="D11" s="10" t="s">
        <v>87</v>
      </c>
      <c r="E11" s="11">
        <v>999999999</v>
      </c>
      <c r="F11" s="11">
        <v>99999999</v>
      </c>
      <c r="G11" s="12" t="s">
        <v>14</v>
      </c>
      <c r="H11" s="12" t="s">
        <v>15</v>
      </c>
      <c r="I11" s="13">
        <v>312000000</v>
      </c>
      <c r="J11" s="13"/>
      <c r="K11" s="13">
        <v>10000000</v>
      </c>
      <c r="L11" s="13">
        <v>0</v>
      </c>
      <c r="M11" s="13">
        <v>322000000</v>
      </c>
      <c r="N11" s="13">
        <v>0</v>
      </c>
      <c r="O11" s="13">
        <v>31545732</v>
      </c>
      <c r="P11" s="13">
        <v>316930730</v>
      </c>
      <c r="Q11" s="13">
        <v>5069270</v>
      </c>
      <c r="R11" s="8"/>
    </row>
    <row r="12" spans="1:18" ht="18" customHeight="1">
      <c r="A12" s="10" t="s">
        <v>141</v>
      </c>
      <c r="B12" s="10" t="s">
        <v>142</v>
      </c>
      <c r="C12" s="10">
        <v>1251</v>
      </c>
      <c r="D12" s="10" t="s">
        <v>87</v>
      </c>
      <c r="E12" s="11">
        <v>999999999</v>
      </c>
      <c r="F12" s="11">
        <v>99999999</v>
      </c>
      <c r="G12" s="12" t="s">
        <v>16</v>
      </c>
      <c r="H12" s="12" t="s">
        <v>17</v>
      </c>
      <c r="I12" s="13">
        <v>1200000000</v>
      </c>
      <c r="J12" s="13"/>
      <c r="K12" s="13">
        <v>-862156454</v>
      </c>
      <c r="L12" s="13">
        <v>-27156454</v>
      </c>
      <c r="M12" s="13">
        <v>337843546</v>
      </c>
      <c r="N12" s="13">
        <v>4853333</v>
      </c>
      <c r="O12" s="13">
        <v>57923667</v>
      </c>
      <c r="P12" s="13">
        <v>332990213</v>
      </c>
      <c r="Q12" s="13">
        <v>0</v>
      </c>
      <c r="R12" s="8"/>
    </row>
    <row r="13" spans="1:18" ht="18" customHeight="1">
      <c r="A13" s="10" t="s">
        <v>141</v>
      </c>
      <c r="B13" s="10" t="s">
        <v>142</v>
      </c>
      <c r="C13" s="10">
        <v>1251</v>
      </c>
      <c r="D13" s="10" t="s">
        <v>87</v>
      </c>
      <c r="E13" s="11">
        <v>999999999</v>
      </c>
      <c r="F13" s="11">
        <v>99999999</v>
      </c>
      <c r="G13" s="12" t="s">
        <v>18</v>
      </c>
      <c r="H13" s="12" t="s">
        <v>19</v>
      </c>
      <c r="I13" s="13">
        <v>1372719000</v>
      </c>
      <c r="J13" s="13"/>
      <c r="K13" s="13">
        <v>50000000</v>
      </c>
      <c r="L13" s="13">
        <v>0</v>
      </c>
      <c r="M13" s="13">
        <v>1422719000</v>
      </c>
      <c r="N13" s="13">
        <v>20276401</v>
      </c>
      <c r="O13" s="13">
        <v>246434547</v>
      </c>
      <c r="P13" s="13">
        <v>1327023885</v>
      </c>
      <c r="Q13" s="13">
        <v>75418714</v>
      </c>
      <c r="R13" s="8"/>
    </row>
    <row r="14" spans="1:18" ht="18" customHeight="1">
      <c r="A14" s="10" t="s">
        <v>141</v>
      </c>
      <c r="B14" s="10" t="s">
        <v>142</v>
      </c>
      <c r="C14" s="10">
        <v>1251</v>
      </c>
      <c r="D14" s="10" t="s">
        <v>87</v>
      </c>
      <c r="E14" s="11">
        <v>999999999</v>
      </c>
      <c r="F14" s="11">
        <v>99999999</v>
      </c>
      <c r="G14" s="12" t="s">
        <v>20</v>
      </c>
      <c r="H14" s="12" t="s">
        <v>21</v>
      </c>
      <c r="I14" s="13">
        <v>16432000</v>
      </c>
      <c r="J14" s="13"/>
      <c r="K14" s="13">
        <v>-6168123</v>
      </c>
      <c r="L14" s="13">
        <v>-6168123</v>
      </c>
      <c r="M14" s="13">
        <v>10263877</v>
      </c>
      <c r="N14" s="13">
        <v>0</v>
      </c>
      <c r="O14" s="13">
        <v>0</v>
      </c>
      <c r="P14" s="13">
        <v>10263877</v>
      </c>
      <c r="Q14" s="13">
        <v>0</v>
      </c>
      <c r="R14" s="8"/>
    </row>
    <row r="15" spans="1:18" ht="18" customHeight="1">
      <c r="A15" s="10" t="s">
        <v>141</v>
      </c>
      <c r="B15" s="10" t="s">
        <v>142</v>
      </c>
      <c r="C15" s="10">
        <v>1251</v>
      </c>
      <c r="D15" s="10" t="s">
        <v>87</v>
      </c>
      <c r="E15" s="11">
        <v>999999999</v>
      </c>
      <c r="F15" s="11">
        <v>99999999</v>
      </c>
      <c r="G15" s="12" t="s">
        <v>24</v>
      </c>
      <c r="H15" s="12" t="s">
        <v>25</v>
      </c>
      <c r="I15" s="13">
        <v>769600000</v>
      </c>
      <c r="J15" s="13"/>
      <c r="K15" s="13">
        <v>47530571</v>
      </c>
      <c r="L15" s="13">
        <v>47530571</v>
      </c>
      <c r="M15" s="13">
        <v>817130571</v>
      </c>
      <c r="N15" s="13">
        <v>0</v>
      </c>
      <c r="O15" s="13">
        <v>83092057</v>
      </c>
      <c r="P15" s="13">
        <v>817130571</v>
      </c>
      <c r="Q15" s="13">
        <v>0</v>
      </c>
      <c r="R15" s="8"/>
    </row>
    <row r="16" spans="1:18" ht="18" customHeight="1">
      <c r="A16" s="10" t="s">
        <v>141</v>
      </c>
      <c r="B16" s="10" t="s">
        <v>142</v>
      </c>
      <c r="C16" s="10">
        <v>1251</v>
      </c>
      <c r="D16" s="10" t="s">
        <v>87</v>
      </c>
      <c r="E16" s="11">
        <v>999999999</v>
      </c>
      <c r="F16" s="11">
        <v>99999999</v>
      </c>
      <c r="G16" s="12" t="s">
        <v>26</v>
      </c>
      <c r="H16" s="12" t="s">
        <v>27</v>
      </c>
      <c r="I16" s="13">
        <v>114400000</v>
      </c>
      <c r="J16" s="13"/>
      <c r="K16" s="13">
        <v>40000000</v>
      </c>
      <c r="L16" s="13">
        <v>0</v>
      </c>
      <c r="M16" s="13">
        <v>154400000</v>
      </c>
      <c r="N16" s="13">
        <v>0</v>
      </c>
      <c r="O16" s="13">
        <v>17946800</v>
      </c>
      <c r="P16" s="13">
        <v>153660516</v>
      </c>
      <c r="Q16" s="13">
        <v>739484</v>
      </c>
      <c r="R16" s="8"/>
    </row>
    <row r="17" spans="1:18" ht="18" customHeight="1">
      <c r="A17" s="10" t="s">
        <v>141</v>
      </c>
      <c r="B17" s="10" t="s">
        <v>142</v>
      </c>
      <c r="C17" s="10">
        <v>1251</v>
      </c>
      <c r="D17" s="10" t="s">
        <v>87</v>
      </c>
      <c r="E17" s="11">
        <v>999999999</v>
      </c>
      <c r="F17" s="11">
        <v>99999999</v>
      </c>
      <c r="G17" s="12" t="s">
        <v>28</v>
      </c>
      <c r="H17" s="12" t="s">
        <v>97</v>
      </c>
      <c r="I17" s="13">
        <v>1248000000</v>
      </c>
      <c r="J17" s="13"/>
      <c r="K17" s="13">
        <v>49388994</v>
      </c>
      <c r="L17" s="13">
        <v>49388994</v>
      </c>
      <c r="M17" s="13">
        <v>1297388994</v>
      </c>
      <c r="N17" s="13">
        <v>0</v>
      </c>
      <c r="O17" s="13">
        <v>132711837</v>
      </c>
      <c r="P17" s="13">
        <v>1296692122</v>
      </c>
      <c r="Q17" s="13">
        <v>696872</v>
      </c>
      <c r="R17" s="8"/>
    </row>
    <row r="18" spans="1:18" ht="18" customHeight="1">
      <c r="A18" s="10" t="s">
        <v>141</v>
      </c>
      <c r="B18" s="10" t="s">
        <v>142</v>
      </c>
      <c r="C18" s="10">
        <v>1251</v>
      </c>
      <c r="D18" s="10" t="s">
        <v>87</v>
      </c>
      <c r="E18" s="11">
        <v>999999999</v>
      </c>
      <c r="F18" s="11">
        <v>99999999</v>
      </c>
      <c r="G18" s="12" t="s">
        <v>29</v>
      </c>
      <c r="H18" s="12" t="s">
        <v>30</v>
      </c>
      <c r="I18" s="13">
        <v>1040000000</v>
      </c>
      <c r="J18" s="13"/>
      <c r="K18" s="13">
        <v>-90539191</v>
      </c>
      <c r="L18" s="13">
        <v>-90539191</v>
      </c>
      <c r="M18" s="13">
        <v>949460809</v>
      </c>
      <c r="N18" s="13">
        <v>0</v>
      </c>
      <c r="O18" s="13">
        <v>103433030</v>
      </c>
      <c r="P18" s="13">
        <v>949460809</v>
      </c>
      <c r="Q18" s="13">
        <v>0</v>
      </c>
      <c r="R18" s="8"/>
    </row>
    <row r="19" spans="1:18" ht="18" customHeight="1">
      <c r="A19" s="10" t="s">
        <v>141</v>
      </c>
      <c r="B19" s="10" t="s">
        <v>142</v>
      </c>
      <c r="C19" s="10">
        <v>1251</v>
      </c>
      <c r="D19" s="10" t="s">
        <v>87</v>
      </c>
      <c r="E19" s="11">
        <v>999999999</v>
      </c>
      <c r="F19" s="11">
        <v>99999999</v>
      </c>
      <c r="G19" s="12" t="s">
        <v>31</v>
      </c>
      <c r="H19" s="12" t="s">
        <v>32</v>
      </c>
      <c r="I19" s="13">
        <v>364000000</v>
      </c>
      <c r="J19" s="13"/>
      <c r="K19" s="13">
        <v>-364000000</v>
      </c>
      <c r="L19" s="13">
        <v>-29000000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8"/>
    </row>
    <row r="20" spans="1:18" ht="18" customHeight="1">
      <c r="A20" s="10" t="s">
        <v>141</v>
      </c>
      <c r="B20" s="10" t="s">
        <v>142</v>
      </c>
      <c r="C20" s="10">
        <v>1251</v>
      </c>
      <c r="D20" s="10" t="s">
        <v>87</v>
      </c>
      <c r="E20" s="11">
        <v>999999999</v>
      </c>
      <c r="F20" s="11">
        <v>99999999</v>
      </c>
      <c r="G20" s="12" t="s">
        <v>33</v>
      </c>
      <c r="H20" s="12" t="s">
        <v>34</v>
      </c>
      <c r="I20" s="13">
        <v>416000000</v>
      </c>
      <c r="J20" s="13"/>
      <c r="K20" s="13">
        <v>15295750</v>
      </c>
      <c r="L20" s="13">
        <v>15295750</v>
      </c>
      <c r="M20" s="13">
        <v>431295750</v>
      </c>
      <c r="N20" s="13">
        <v>0</v>
      </c>
      <c r="O20" s="13">
        <v>51782552</v>
      </c>
      <c r="P20" s="13">
        <v>431295750</v>
      </c>
      <c r="Q20" s="13">
        <v>0</v>
      </c>
      <c r="R20" s="8"/>
    </row>
    <row r="21" spans="1:18" ht="18" customHeight="1">
      <c r="A21" s="10" t="s">
        <v>141</v>
      </c>
      <c r="B21" s="10" t="s">
        <v>142</v>
      </c>
      <c r="C21" s="10">
        <v>1251</v>
      </c>
      <c r="D21" s="10" t="s">
        <v>87</v>
      </c>
      <c r="E21" s="11">
        <v>999999999</v>
      </c>
      <c r="F21" s="11">
        <v>99999999</v>
      </c>
      <c r="G21" s="12" t="s">
        <v>35</v>
      </c>
      <c r="H21" s="12" t="s">
        <v>36</v>
      </c>
      <c r="I21" s="13">
        <v>624000000</v>
      </c>
      <c r="J21" s="13"/>
      <c r="K21" s="13">
        <v>-49050544</v>
      </c>
      <c r="L21" s="13">
        <v>-49050544</v>
      </c>
      <c r="M21" s="13">
        <v>574949456</v>
      </c>
      <c r="N21" s="13">
        <v>0</v>
      </c>
      <c r="O21" s="13">
        <v>69028538</v>
      </c>
      <c r="P21" s="13">
        <v>574949456</v>
      </c>
      <c r="Q21" s="13">
        <v>0</v>
      </c>
      <c r="R21" s="8"/>
    </row>
    <row r="22" spans="1:18" ht="18" customHeight="1">
      <c r="A22" s="10" t="s">
        <v>141</v>
      </c>
      <c r="B22" s="10" t="s">
        <v>142</v>
      </c>
      <c r="C22" s="10">
        <v>1251</v>
      </c>
      <c r="D22" s="10" t="s">
        <v>87</v>
      </c>
      <c r="E22" s="11">
        <v>999999999</v>
      </c>
      <c r="F22" s="11">
        <v>99999999</v>
      </c>
      <c r="G22" s="12" t="s">
        <v>37</v>
      </c>
      <c r="H22" s="12" t="s">
        <v>38</v>
      </c>
      <c r="I22" s="13">
        <v>208000000</v>
      </c>
      <c r="J22" s="13"/>
      <c r="K22" s="13">
        <v>-33618095</v>
      </c>
      <c r="L22" s="13">
        <v>-33618095</v>
      </c>
      <c r="M22" s="13">
        <v>174381905</v>
      </c>
      <c r="N22" s="13">
        <v>5636391</v>
      </c>
      <c r="O22" s="13">
        <v>4352207</v>
      </c>
      <c r="P22" s="13">
        <v>168745514</v>
      </c>
      <c r="Q22" s="13">
        <v>0</v>
      </c>
      <c r="R22" s="8"/>
    </row>
    <row r="23" spans="1:18" ht="18" customHeight="1">
      <c r="A23" s="10" t="s">
        <v>141</v>
      </c>
      <c r="B23" s="10" t="s">
        <v>142</v>
      </c>
      <c r="C23" s="10">
        <v>1251</v>
      </c>
      <c r="D23" s="10" t="s">
        <v>87</v>
      </c>
      <c r="E23" s="11">
        <v>999999999</v>
      </c>
      <c r="F23" s="11">
        <v>99999999</v>
      </c>
      <c r="G23" s="12" t="s">
        <v>59</v>
      </c>
      <c r="H23" s="12" t="s">
        <v>60</v>
      </c>
      <c r="I23" s="13">
        <v>163020000</v>
      </c>
      <c r="J23" s="13"/>
      <c r="K23" s="13">
        <v>11000000</v>
      </c>
      <c r="L23" s="13">
        <v>0</v>
      </c>
      <c r="M23" s="13">
        <v>174020000</v>
      </c>
      <c r="N23" s="13">
        <v>0</v>
      </c>
      <c r="O23" s="13">
        <v>31001837</v>
      </c>
      <c r="P23" s="13">
        <v>126626251</v>
      </c>
      <c r="Q23" s="13">
        <v>47393749</v>
      </c>
      <c r="R23" s="8"/>
    </row>
    <row r="24" spans="1:18" ht="18" customHeight="1">
      <c r="A24" s="10" t="s">
        <v>141</v>
      </c>
      <c r="B24" s="10" t="s">
        <v>142</v>
      </c>
      <c r="C24" s="10">
        <v>1251</v>
      </c>
      <c r="D24" s="10" t="s">
        <v>87</v>
      </c>
      <c r="E24" s="11">
        <v>999999999</v>
      </c>
      <c r="F24" s="11">
        <v>99999999</v>
      </c>
      <c r="G24" s="12" t="s">
        <v>39</v>
      </c>
      <c r="H24" s="12" t="s">
        <v>40</v>
      </c>
      <c r="I24" s="13">
        <v>109549000</v>
      </c>
      <c r="J24" s="13"/>
      <c r="K24" s="13">
        <v>-109549000</v>
      </c>
      <c r="L24" s="13">
        <v>-29549000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8"/>
    </row>
    <row r="25" spans="1:18" ht="18" customHeight="1">
      <c r="A25" s="10" t="s">
        <v>141</v>
      </c>
      <c r="B25" s="10" t="s">
        <v>142</v>
      </c>
      <c r="C25" s="10">
        <v>1251</v>
      </c>
      <c r="D25" s="10" t="s">
        <v>87</v>
      </c>
      <c r="E25" s="11">
        <v>999999999</v>
      </c>
      <c r="F25" s="11">
        <v>99999999</v>
      </c>
      <c r="G25" s="12" t="s">
        <v>41</v>
      </c>
      <c r="H25" s="12" t="s">
        <v>42</v>
      </c>
      <c r="I25" s="13">
        <v>124800000</v>
      </c>
      <c r="J25" s="13"/>
      <c r="K25" s="13">
        <v>-119823870</v>
      </c>
      <c r="L25" s="13">
        <v>-119823870</v>
      </c>
      <c r="M25" s="13">
        <v>4976130</v>
      </c>
      <c r="N25" s="13">
        <v>0</v>
      </c>
      <c r="O25" s="13">
        <v>1291231</v>
      </c>
      <c r="P25" s="13">
        <v>4976130</v>
      </c>
      <c r="Q25" s="13">
        <v>0</v>
      </c>
      <c r="R25" s="8"/>
    </row>
    <row r="26" spans="1:18" ht="18" customHeight="1">
      <c r="A26" s="10" t="s">
        <v>141</v>
      </c>
      <c r="B26" s="10" t="s">
        <v>142</v>
      </c>
      <c r="C26" s="10">
        <v>1251</v>
      </c>
      <c r="D26" s="10" t="s">
        <v>87</v>
      </c>
      <c r="E26" s="11">
        <v>999999999</v>
      </c>
      <c r="F26" s="11">
        <v>99999999</v>
      </c>
      <c r="G26" s="12" t="s">
        <v>43</v>
      </c>
      <c r="H26" s="12" t="s">
        <v>44</v>
      </c>
      <c r="I26" s="13">
        <v>130208000</v>
      </c>
      <c r="J26" s="13"/>
      <c r="K26" s="13">
        <v>24506382</v>
      </c>
      <c r="L26" s="13">
        <v>24506382</v>
      </c>
      <c r="M26" s="13">
        <v>154714382</v>
      </c>
      <c r="N26" s="13">
        <v>0</v>
      </c>
      <c r="O26" s="13"/>
      <c r="P26" s="14">
        <v>111399621.86</v>
      </c>
      <c r="Q26" s="13">
        <v>0.050000011920928955</v>
      </c>
      <c r="R26" s="8"/>
    </row>
    <row r="27" spans="1:18" ht="18" customHeight="1">
      <c r="A27" s="10" t="s">
        <v>141</v>
      </c>
      <c r="B27" s="10" t="s">
        <v>142</v>
      </c>
      <c r="C27" s="10">
        <v>1251</v>
      </c>
      <c r="D27" s="10" t="s">
        <v>87</v>
      </c>
      <c r="E27" s="11">
        <v>999999999</v>
      </c>
      <c r="F27" s="11">
        <v>99999999</v>
      </c>
      <c r="G27" s="12" t="s">
        <v>45</v>
      </c>
      <c r="H27" s="12" t="s">
        <v>46</v>
      </c>
      <c r="I27" s="13">
        <v>71541000</v>
      </c>
      <c r="J27" s="13"/>
      <c r="K27" s="13">
        <v>-35383550</v>
      </c>
      <c r="L27" s="13">
        <v>-24383550</v>
      </c>
      <c r="M27" s="13">
        <v>36157450</v>
      </c>
      <c r="N27" s="13">
        <v>0</v>
      </c>
      <c r="O27" s="13">
        <v>36051450</v>
      </c>
      <c r="P27" s="13">
        <v>36157450</v>
      </c>
      <c r="Q27" s="13">
        <v>0</v>
      </c>
      <c r="R27" s="8"/>
    </row>
    <row r="28" spans="1:18" ht="18" customHeight="1">
      <c r="A28" s="10" t="s">
        <v>141</v>
      </c>
      <c r="B28" s="10" t="s">
        <v>142</v>
      </c>
      <c r="C28" s="10">
        <v>1251</v>
      </c>
      <c r="D28" s="10" t="s">
        <v>87</v>
      </c>
      <c r="E28" s="11">
        <v>999999999</v>
      </c>
      <c r="F28" s="11">
        <v>99999999</v>
      </c>
      <c r="G28" s="12" t="s">
        <v>47</v>
      </c>
      <c r="H28" s="12" t="s">
        <v>48</v>
      </c>
      <c r="I28" s="13">
        <v>260000000</v>
      </c>
      <c r="J28" s="13">
        <v>0</v>
      </c>
      <c r="K28" s="13">
        <v>80000000</v>
      </c>
      <c r="L28" s="13">
        <v>0</v>
      </c>
      <c r="M28" s="13">
        <v>340000000</v>
      </c>
      <c r="N28" s="13">
        <v>0</v>
      </c>
      <c r="O28" s="13">
        <v>30803568</v>
      </c>
      <c r="P28" s="13">
        <v>313198251</v>
      </c>
      <c r="Q28" s="13">
        <v>26801749</v>
      </c>
      <c r="R28" s="8"/>
    </row>
    <row r="29" spans="1:18" ht="18" customHeight="1">
      <c r="A29" s="10" t="s">
        <v>141</v>
      </c>
      <c r="B29" s="10" t="s">
        <v>142</v>
      </c>
      <c r="C29" s="10">
        <v>1251</v>
      </c>
      <c r="D29" s="10" t="s">
        <v>87</v>
      </c>
      <c r="E29" s="11">
        <v>999999999</v>
      </c>
      <c r="F29" s="11">
        <v>99999999</v>
      </c>
      <c r="G29" s="12" t="s">
        <v>49</v>
      </c>
      <c r="H29" s="12" t="s">
        <v>50</v>
      </c>
      <c r="I29" s="13">
        <v>114400000</v>
      </c>
      <c r="J29" s="13"/>
      <c r="K29" s="13">
        <v>20000000</v>
      </c>
      <c r="L29" s="13">
        <v>0</v>
      </c>
      <c r="M29" s="13">
        <v>134400000</v>
      </c>
      <c r="N29" s="13">
        <v>0</v>
      </c>
      <c r="O29" s="13">
        <v>11304071</v>
      </c>
      <c r="P29" s="13">
        <v>128883625</v>
      </c>
      <c r="Q29" s="13">
        <v>5516375</v>
      </c>
      <c r="R29" s="8"/>
    </row>
    <row r="30" spans="1:18" ht="18" customHeight="1">
      <c r="A30" s="10" t="s">
        <v>141</v>
      </c>
      <c r="B30" s="10" t="s">
        <v>142</v>
      </c>
      <c r="C30" s="10">
        <v>1251</v>
      </c>
      <c r="D30" s="10" t="s">
        <v>87</v>
      </c>
      <c r="E30" s="11">
        <v>999999999</v>
      </c>
      <c r="F30" s="11">
        <v>99999999</v>
      </c>
      <c r="G30" s="12" t="s">
        <v>51</v>
      </c>
      <c r="H30" s="12" t="s">
        <v>52</v>
      </c>
      <c r="I30" s="13">
        <v>98800000</v>
      </c>
      <c r="J30" s="13"/>
      <c r="K30" s="13">
        <v>40000000</v>
      </c>
      <c r="L30" s="13">
        <v>0</v>
      </c>
      <c r="M30" s="13">
        <v>138800000</v>
      </c>
      <c r="N30" s="13">
        <v>0</v>
      </c>
      <c r="O30" s="13">
        <v>9142183</v>
      </c>
      <c r="P30" s="13">
        <v>124466022</v>
      </c>
      <c r="Q30" s="13">
        <v>14333978</v>
      </c>
      <c r="R30" s="8"/>
    </row>
    <row r="31" spans="1:18" ht="18" customHeight="1">
      <c r="A31" s="10" t="s">
        <v>141</v>
      </c>
      <c r="B31" s="10" t="s">
        <v>142</v>
      </c>
      <c r="C31" s="10">
        <v>1251</v>
      </c>
      <c r="D31" s="10" t="s">
        <v>87</v>
      </c>
      <c r="E31" s="11">
        <v>999999999</v>
      </c>
      <c r="F31" s="11">
        <v>99999999</v>
      </c>
      <c r="G31" s="12" t="s">
        <v>53</v>
      </c>
      <c r="H31" s="12" t="s">
        <v>54</v>
      </c>
      <c r="I31" s="13">
        <v>26291000</v>
      </c>
      <c r="J31" s="13"/>
      <c r="K31" s="13">
        <v>-12091289</v>
      </c>
      <c r="L31" s="13">
        <v>-12091289</v>
      </c>
      <c r="M31" s="13">
        <v>14199711</v>
      </c>
      <c r="N31" s="13">
        <v>0</v>
      </c>
      <c r="O31" s="13">
        <v>1256888</v>
      </c>
      <c r="P31" s="13">
        <v>14199711</v>
      </c>
      <c r="Q31" s="13">
        <v>0</v>
      </c>
      <c r="R31" s="8"/>
    </row>
    <row r="32" spans="1:18" ht="18" customHeight="1">
      <c r="A32" s="10" t="s">
        <v>141</v>
      </c>
      <c r="B32" s="10" t="s">
        <v>142</v>
      </c>
      <c r="C32" s="10">
        <v>1251</v>
      </c>
      <c r="D32" s="10" t="s">
        <v>87</v>
      </c>
      <c r="E32" s="11">
        <v>999999999</v>
      </c>
      <c r="F32" s="11">
        <v>99999999</v>
      </c>
      <c r="G32" s="12" t="s">
        <v>55</v>
      </c>
      <c r="H32" s="12" t="s">
        <v>56</v>
      </c>
      <c r="I32" s="13">
        <v>217360000</v>
      </c>
      <c r="J32" s="13"/>
      <c r="K32" s="13">
        <v>-80280732</v>
      </c>
      <c r="L32" s="13">
        <v>-80280732</v>
      </c>
      <c r="M32" s="13">
        <v>137079268</v>
      </c>
      <c r="N32" s="13">
        <v>0</v>
      </c>
      <c r="O32" s="13">
        <v>3569458</v>
      </c>
      <c r="P32" s="15">
        <v>137079268</v>
      </c>
      <c r="Q32" s="13">
        <v>0</v>
      </c>
      <c r="R32" s="8"/>
    </row>
    <row r="33" spans="1:18" ht="18" customHeight="1">
      <c r="A33" s="10" t="s">
        <v>141</v>
      </c>
      <c r="B33" s="10" t="s">
        <v>142</v>
      </c>
      <c r="C33" s="10">
        <v>1251</v>
      </c>
      <c r="D33" s="10" t="s">
        <v>87</v>
      </c>
      <c r="E33" s="11">
        <v>999999999</v>
      </c>
      <c r="F33" s="11">
        <v>99999999</v>
      </c>
      <c r="G33" s="12" t="s">
        <v>57</v>
      </c>
      <c r="H33" s="12" t="s">
        <v>58</v>
      </c>
      <c r="I33" s="13">
        <v>380380000</v>
      </c>
      <c r="J33" s="13"/>
      <c r="K33" s="13">
        <v>-19795857</v>
      </c>
      <c r="L33" s="13">
        <v>-19795857</v>
      </c>
      <c r="M33" s="13">
        <v>360584143</v>
      </c>
      <c r="N33" s="13">
        <v>7173798</v>
      </c>
      <c r="O33" s="13">
        <v>4353026</v>
      </c>
      <c r="P33" s="13">
        <v>353410345</v>
      </c>
      <c r="Q33" s="13">
        <v>0</v>
      </c>
      <c r="R33" s="8"/>
    </row>
    <row r="34" spans="1:18" ht="18" customHeight="1">
      <c r="A34" s="10" t="s">
        <v>141</v>
      </c>
      <c r="B34" s="10" t="s">
        <v>142</v>
      </c>
      <c r="C34" s="10">
        <v>1251</v>
      </c>
      <c r="D34" s="10" t="s">
        <v>87</v>
      </c>
      <c r="E34" s="11">
        <v>999999999</v>
      </c>
      <c r="F34" s="11">
        <v>99999999</v>
      </c>
      <c r="G34" s="12" t="s">
        <v>61</v>
      </c>
      <c r="H34" s="12" t="s">
        <v>62</v>
      </c>
      <c r="I34" s="13">
        <v>129480000</v>
      </c>
      <c r="J34" s="13"/>
      <c r="K34" s="13">
        <v>70000000</v>
      </c>
      <c r="L34" s="13">
        <v>0</v>
      </c>
      <c r="M34" s="13">
        <v>199480000</v>
      </c>
      <c r="N34" s="13">
        <v>0</v>
      </c>
      <c r="O34" s="13">
        <v>21712696</v>
      </c>
      <c r="P34" s="13">
        <v>195198975</v>
      </c>
      <c r="Q34" s="13">
        <v>4281025</v>
      </c>
      <c r="R34" s="8"/>
    </row>
    <row r="35" spans="1:18" ht="18" customHeight="1">
      <c r="A35" s="10" t="s">
        <v>141</v>
      </c>
      <c r="B35" s="10" t="s">
        <v>142</v>
      </c>
      <c r="C35" s="10">
        <v>1251</v>
      </c>
      <c r="D35" s="10" t="s">
        <v>87</v>
      </c>
      <c r="E35" s="11">
        <v>999999999</v>
      </c>
      <c r="F35" s="11">
        <v>99999999</v>
      </c>
      <c r="G35" s="12" t="s">
        <v>63</v>
      </c>
      <c r="H35" s="12" t="s">
        <v>64</v>
      </c>
      <c r="I35" s="13">
        <v>217360000</v>
      </c>
      <c r="J35" s="13"/>
      <c r="K35" s="13">
        <v>-148307910</v>
      </c>
      <c r="L35" s="13">
        <v>-38307910</v>
      </c>
      <c r="M35" s="13">
        <v>69052090</v>
      </c>
      <c r="N35" s="13">
        <v>0</v>
      </c>
      <c r="O35" s="13">
        <v>10000000</v>
      </c>
      <c r="P35" s="13">
        <v>69052090</v>
      </c>
      <c r="Q35" s="13">
        <v>0</v>
      </c>
      <c r="R35" s="8"/>
    </row>
    <row r="36" spans="1:18" ht="18" customHeight="1">
      <c r="A36" s="10" t="s">
        <v>141</v>
      </c>
      <c r="B36" s="10" t="s">
        <v>142</v>
      </c>
      <c r="C36" s="10">
        <v>1251</v>
      </c>
      <c r="D36" s="10" t="s">
        <v>87</v>
      </c>
      <c r="E36" s="11">
        <v>999999999</v>
      </c>
      <c r="F36" s="11">
        <v>99999999</v>
      </c>
      <c r="G36" s="16" t="s">
        <v>145</v>
      </c>
      <c r="H36" s="12" t="s">
        <v>65</v>
      </c>
      <c r="I36" s="13">
        <v>152588000</v>
      </c>
      <c r="J36" s="13"/>
      <c r="K36" s="13">
        <v>-8985712</v>
      </c>
      <c r="L36" s="13">
        <v>-8985712</v>
      </c>
      <c r="M36" s="13">
        <v>143602288</v>
      </c>
      <c r="N36" s="13">
        <v>0</v>
      </c>
      <c r="O36" s="13">
        <v>3122616</v>
      </c>
      <c r="P36" s="13">
        <v>143602288</v>
      </c>
      <c r="Q36" s="13">
        <v>0</v>
      </c>
      <c r="R36" s="8"/>
    </row>
    <row r="37" spans="1:18" ht="18" customHeight="1">
      <c r="A37" s="10" t="s">
        <v>141</v>
      </c>
      <c r="B37" s="10" t="s">
        <v>142</v>
      </c>
      <c r="C37" s="10">
        <v>1251</v>
      </c>
      <c r="D37" s="10" t="s">
        <v>127</v>
      </c>
      <c r="E37" s="11">
        <v>999999999</v>
      </c>
      <c r="F37" s="11">
        <v>99999999</v>
      </c>
      <c r="G37" s="16" t="s">
        <v>146</v>
      </c>
      <c r="H37" s="12" t="s">
        <v>65</v>
      </c>
      <c r="I37" s="13">
        <v>545212000</v>
      </c>
      <c r="J37" s="13"/>
      <c r="K37" s="13">
        <v>0</v>
      </c>
      <c r="L37" s="13">
        <v>0</v>
      </c>
      <c r="M37" s="13">
        <v>545212000</v>
      </c>
      <c r="N37" s="13">
        <v>0</v>
      </c>
      <c r="O37" s="13">
        <v>78817530</v>
      </c>
      <c r="P37" s="13">
        <v>478996685</v>
      </c>
      <c r="Q37" s="13">
        <v>66215315</v>
      </c>
      <c r="R37" s="8"/>
    </row>
    <row r="38" spans="1:18" ht="18" customHeight="1">
      <c r="A38" s="10" t="s">
        <v>141</v>
      </c>
      <c r="B38" s="10" t="s">
        <v>142</v>
      </c>
      <c r="C38" s="10">
        <v>1251</v>
      </c>
      <c r="D38" s="10" t="s">
        <v>87</v>
      </c>
      <c r="E38" s="11">
        <v>999999999</v>
      </c>
      <c r="F38" s="11">
        <v>99999999</v>
      </c>
      <c r="G38" s="12" t="s">
        <v>70</v>
      </c>
      <c r="H38" s="12" t="s">
        <v>71</v>
      </c>
      <c r="I38" s="13">
        <v>5477000</v>
      </c>
      <c r="J38" s="13"/>
      <c r="K38" s="13">
        <v>-5477000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8"/>
    </row>
    <row r="39" spans="1:18" ht="18" customHeight="1">
      <c r="A39" s="10" t="s">
        <v>141</v>
      </c>
      <c r="B39" s="10" t="s">
        <v>142</v>
      </c>
      <c r="C39" s="10">
        <v>1251</v>
      </c>
      <c r="D39" s="10" t="s">
        <v>87</v>
      </c>
      <c r="E39" s="11">
        <v>999999999</v>
      </c>
      <c r="F39" s="11">
        <v>99999999</v>
      </c>
      <c r="G39" s="12" t="s">
        <v>66</v>
      </c>
      <c r="H39" s="12" t="s">
        <v>67</v>
      </c>
      <c r="I39" s="13">
        <v>108680000</v>
      </c>
      <c r="J39" s="13"/>
      <c r="K39" s="13">
        <v>165000000</v>
      </c>
      <c r="L39" s="13">
        <v>0</v>
      </c>
      <c r="M39" s="13">
        <v>273680000</v>
      </c>
      <c r="N39" s="13">
        <v>0</v>
      </c>
      <c r="O39" s="13">
        <v>0</v>
      </c>
      <c r="P39" s="13">
        <v>80494572</v>
      </c>
      <c r="Q39" s="13">
        <v>193185428</v>
      </c>
      <c r="R39" s="8"/>
    </row>
    <row r="40" spans="1:18" ht="18" customHeight="1">
      <c r="A40" s="10" t="s">
        <v>141</v>
      </c>
      <c r="B40" s="10" t="s">
        <v>142</v>
      </c>
      <c r="C40" s="10">
        <v>1251</v>
      </c>
      <c r="D40" s="10" t="s">
        <v>87</v>
      </c>
      <c r="E40" s="11">
        <v>999999999</v>
      </c>
      <c r="F40" s="11">
        <v>99999999</v>
      </c>
      <c r="G40" s="12" t="s">
        <v>68</v>
      </c>
      <c r="H40" s="12" t="s">
        <v>69</v>
      </c>
      <c r="I40" s="13">
        <v>86476000</v>
      </c>
      <c r="J40" s="13"/>
      <c r="K40" s="13">
        <v>-20895721</v>
      </c>
      <c r="L40" s="13">
        <v>0</v>
      </c>
      <c r="M40" s="13">
        <v>65580279</v>
      </c>
      <c r="N40" s="13">
        <v>0</v>
      </c>
      <c r="O40" s="13">
        <v>0</v>
      </c>
      <c r="P40" s="13">
        <v>65580279</v>
      </c>
      <c r="Q40" s="17">
        <v>0</v>
      </c>
      <c r="R40" s="8"/>
    </row>
    <row r="41" spans="1:18" s="7" customFormat="1" ht="18" customHeight="1">
      <c r="A41" s="10" t="s">
        <v>141</v>
      </c>
      <c r="B41" s="10" t="s">
        <v>142</v>
      </c>
      <c r="C41" s="10">
        <v>1251</v>
      </c>
      <c r="D41" s="10" t="s">
        <v>87</v>
      </c>
      <c r="E41" s="11">
        <v>330408000</v>
      </c>
      <c r="F41" s="11">
        <v>20198001</v>
      </c>
      <c r="G41" s="16" t="s">
        <v>147</v>
      </c>
      <c r="H41" s="12" t="s">
        <v>98</v>
      </c>
      <c r="I41" s="13">
        <v>13023732880</v>
      </c>
      <c r="J41" s="13"/>
      <c r="K41" s="13">
        <v>522043448</v>
      </c>
      <c r="L41" s="13">
        <v>57022727</v>
      </c>
      <c r="M41" s="13">
        <v>13545776328</v>
      </c>
      <c r="N41" s="13">
        <v>366434914</v>
      </c>
      <c r="O41" s="13">
        <v>1423591377</v>
      </c>
      <c r="P41" s="13">
        <v>13121918687</v>
      </c>
      <c r="Q41" s="13">
        <v>57422727</v>
      </c>
      <c r="R41" s="9"/>
    </row>
    <row r="42" spans="1:18" ht="18" customHeight="1">
      <c r="A42" s="10" t="s">
        <v>141</v>
      </c>
      <c r="B42" s="10" t="s">
        <v>142</v>
      </c>
      <c r="C42" s="10">
        <v>1251</v>
      </c>
      <c r="D42" s="10" t="s">
        <v>89</v>
      </c>
      <c r="E42" s="11">
        <v>330408000</v>
      </c>
      <c r="F42" s="11">
        <v>20198001</v>
      </c>
      <c r="G42" s="16" t="s">
        <v>148</v>
      </c>
      <c r="H42" s="12" t="s">
        <v>98</v>
      </c>
      <c r="I42" s="13">
        <v>375000000</v>
      </c>
      <c r="J42" s="13"/>
      <c r="K42" s="13">
        <v>200000000</v>
      </c>
      <c r="L42" s="13">
        <v>0</v>
      </c>
      <c r="M42" s="13">
        <v>575000000</v>
      </c>
      <c r="N42" s="13">
        <v>0</v>
      </c>
      <c r="O42" s="13">
        <v>68625555</v>
      </c>
      <c r="P42" s="13">
        <v>562340012</v>
      </c>
      <c r="Q42" s="13">
        <v>12659988</v>
      </c>
      <c r="R42" s="8"/>
    </row>
    <row r="43" spans="1:18" ht="18" customHeight="1">
      <c r="A43" s="10" t="s">
        <v>141</v>
      </c>
      <c r="B43" s="10" t="s">
        <v>142</v>
      </c>
      <c r="C43" s="10">
        <v>1251</v>
      </c>
      <c r="D43" s="10" t="s">
        <v>1</v>
      </c>
      <c r="E43" s="11">
        <v>330408000</v>
      </c>
      <c r="F43" s="11">
        <v>20198001</v>
      </c>
      <c r="G43" s="51" t="s">
        <v>155</v>
      </c>
      <c r="H43" s="51" t="s">
        <v>98</v>
      </c>
      <c r="I43" s="52"/>
      <c r="J43" s="52">
        <v>5000000000</v>
      </c>
      <c r="K43" s="52"/>
      <c r="L43" s="52"/>
      <c r="M43" s="52">
        <v>5000000000</v>
      </c>
      <c r="N43" s="52">
        <v>811430578</v>
      </c>
      <c r="O43" s="52">
        <v>1058498832</v>
      </c>
      <c r="P43" s="52">
        <v>2549289026</v>
      </c>
      <c r="Q43" s="52">
        <v>1639280396</v>
      </c>
      <c r="R43" s="8"/>
    </row>
    <row r="44" spans="1:18" ht="18" customHeight="1">
      <c r="A44" s="10" t="s">
        <v>141</v>
      </c>
      <c r="B44" s="10" t="s">
        <v>142</v>
      </c>
      <c r="C44" s="10">
        <v>1251</v>
      </c>
      <c r="D44" s="10" t="s">
        <v>1</v>
      </c>
      <c r="E44" s="11">
        <v>330408000</v>
      </c>
      <c r="F44" s="11">
        <v>20198001</v>
      </c>
      <c r="G44" s="51" t="s">
        <v>137</v>
      </c>
      <c r="H44" s="51" t="s">
        <v>98</v>
      </c>
      <c r="I44" s="52">
        <v>15000000000</v>
      </c>
      <c r="J44" s="52"/>
      <c r="K44" s="52">
        <v>-1202000000</v>
      </c>
      <c r="L44" s="52">
        <v>-1172000000</v>
      </c>
      <c r="M44" s="52">
        <v>13798000000</v>
      </c>
      <c r="N44" s="52">
        <v>159815987</v>
      </c>
      <c r="O44" s="52">
        <v>872797591</v>
      </c>
      <c r="P44" s="52">
        <v>11523885399</v>
      </c>
      <c r="Q44" s="52">
        <v>2114298614</v>
      </c>
      <c r="R44" s="8"/>
    </row>
    <row r="45" spans="1:18" ht="18" customHeight="1">
      <c r="A45" s="10" t="s">
        <v>141</v>
      </c>
      <c r="B45" s="10" t="s">
        <v>142</v>
      </c>
      <c r="C45" s="10">
        <v>1251</v>
      </c>
      <c r="D45" s="10" t="s">
        <v>125</v>
      </c>
      <c r="E45" s="11">
        <v>330408000</v>
      </c>
      <c r="F45" s="11">
        <v>20197001</v>
      </c>
      <c r="G45" s="12" t="s">
        <v>99</v>
      </c>
      <c r="H45" s="12" t="s">
        <v>128</v>
      </c>
      <c r="I45" s="13">
        <v>3175612000</v>
      </c>
      <c r="J45" s="13"/>
      <c r="K45" s="13">
        <v>2000000000</v>
      </c>
      <c r="L45" s="13">
        <v>0</v>
      </c>
      <c r="M45" s="13">
        <v>5175612000</v>
      </c>
      <c r="N45" s="13">
        <v>0</v>
      </c>
      <c r="O45" s="13">
        <v>0</v>
      </c>
      <c r="P45" s="13">
        <v>0</v>
      </c>
      <c r="Q45" s="13">
        <v>5175612000</v>
      </c>
      <c r="R45" s="8"/>
    </row>
    <row r="46" spans="1:18" ht="18" customHeight="1">
      <c r="A46" s="10" t="s">
        <v>141</v>
      </c>
      <c r="B46" s="10" t="s">
        <v>142</v>
      </c>
      <c r="C46" s="10">
        <v>1251</v>
      </c>
      <c r="D46" s="10" t="s">
        <v>125</v>
      </c>
      <c r="E46" s="11">
        <v>330408000</v>
      </c>
      <c r="F46" s="11">
        <v>20196001</v>
      </c>
      <c r="G46" s="12" t="s">
        <v>100</v>
      </c>
      <c r="H46" s="12" t="s">
        <v>101</v>
      </c>
      <c r="I46" s="13">
        <v>7500000000</v>
      </c>
      <c r="J46" s="13"/>
      <c r="K46" s="13">
        <v>-2000000000</v>
      </c>
      <c r="L46" s="13">
        <v>0</v>
      </c>
      <c r="M46" s="13">
        <v>5500000000</v>
      </c>
      <c r="N46" s="13">
        <v>1166017802</v>
      </c>
      <c r="O46" s="13">
        <v>1124621523</v>
      </c>
      <c r="P46" s="13">
        <v>3221717815</v>
      </c>
      <c r="Q46" s="13">
        <v>1112264383</v>
      </c>
      <c r="R46" s="8"/>
    </row>
    <row r="47" spans="1:18" ht="18" customHeight="1">
      <c r="A47" s="10" t="s">
        <v>141</v>
      </c>
      <c r="B47" s="10" t="s">
        <v>142</v>
      </c>
      <c r="C47" s="10">
        <v>1251</v>
      </c>
      <c r="D47" s="10" t="s">
        <v>1</v>
      </c>
      <c r="E47" s="11">
        <v>330408000</v>
      </c>
      <c r="F47" s="11">
        <v>20213001</v>
      </c>
      <c r="G47" s="12" t="s">
        <v>102</v>
      </c>
      <c r="H47" s="12" t="s">
        <v>103</v>
      </c>
      <c r="I47" s="13">
        <v>520000000</v>
      </c>
      <c r="J47" s="13"/>
      <c r="K47" s="13">
        <v>-140000000</v>
      </c>
      <c r="L47" s="13">
        <v>0</v>
      </c>
      <c r="M47" s="13">
        <v>380000000</v>
      </c>
      <c r="N47" s="13">
        <v>126066382</v>
      </c>
      <c r="O47" s="13">
        <v>183742186</v>
      </c>
      <c r="P47" s="13">
        <v>227206936</v>
      </c>
      <c r="Q47" s="13">
        <v>26726682</v>
      </c>
      <c r="R47" s="8"/>
    </row>
    <row r="48" spans="1:18" ht="18" customHeight="1">
      <c r="A48" s="10" t="s">
        <v>141</v>
      </c>
      <c r="B48" s="10" t="s">
        <v>142</v>
      </c>
      <c r="C48" s="10">
        <v>1251</v>
      </c>
      <c r="D48" s="10" t="s">
        <v>89</v>
      </c>
      <c r="E48" s="11">
        <v>330408000</v>
      </c>
      <c r="F48" s="11">
        <v>20194001</v>
      </c>
      <c r="G48" s="12" t="s">
        <v>104</v>
      </c>
      <c r="H48" s="12" t="s">
        <v>105</v>
      </c>
      <c r="I48" s="13">
        <v>375000000</v>
      </c>
      <c r="J48" s="13"/>
      <c r="K48" s="13">
        <v>-200000000</v>
      </c>
      <c r="L48" s="13">
        <v>0</v>
      </c>
      <c r="M48" s="13">
        <v>175000000</v>
      </c>
      <c r="N48" s="13">
        <v>0</v>
      </c>
      <c r="O48" s="13">
        <v>12169863</v>
      </c>
      <c r="P48" s="13">
        <v>136022899</v>
      </c>
      <c r="Q48" s="13">
        <v>38977101</v>
      </c>
      <c r="R48" s="8"/>
    </row>
    <row r="49" spans="1:18" ht="18" customHeight="1">
      <c r="A49" s="10" t="s">
        <v>141</v>
      </c>
      <c r="B49" s="10" t="s">
        <v>142</v>
      </c>
      <c r="C49" s="10">
        <v>1251</v>
      </c>
      <c r="D49" s="10" t="s">
        <v>1</v>
      </c>
      <c r="E49" s="11">
        <v>330408000</v>
      </c>
      <c r="F49" s="11">
        <v>20195001</v>
      </c>
      <c r="G49" s="16" t="s">
        <v>149</v>
      </c>
      <c r="H49" s="12" t="s">
        <v>106</v>
      </c>
      <c r="I49" s="13">
        <v>384000000</v>
      </c>
      <c r="J49" s="13"/>
      <c r="K49" s="13">
        <v>-110000000</v>
      </c>
      <c r="L49" s="13">
        <v>0</v>
      </c>
      <c r="M49" s="13">
        <v>274000000</v>
      </c>
      <c r="N49" s="13">
        <v>0</v>
      </c>
      <c r="O49" s="13">
        <v>6269079</v>
      </c>
      <c r="P49" s="13">
        <v>229810160</v>
      </c>
      <c r="Q49" s="13">
        <v>44189840</v>
      </c>
      <c r="R49" s="8"/>
    </row>
    <row r="50" spans="1:18" ht="18" customHeight="1">
      <c r="A50" s="10" t="s">
        <v>141</v>
      </c>
      <c r="B50" s="10" t="s">
        <v>142</v>
      </c>
      <c r="C50" s="10">
        <v>1251</v>
      </c>
      <c r="D50" s="10" t="s">
        <v>1</v>
      </c>
      <c r="E50" s="11">
        <v>330408000</v>
      </c>
      <c r="F50" s="11">
        <v>20193001</v>
      </c>
      <c r="G50" s="16" t="s">
        <v>150</v>
      </c>
      <c r="H50" s="12" t="s">
        <v>107</v>
      </c>
      <c r="I50" s="13">
        <v>7300000000</v>
      </c>
      <c r="J50" s="13"/>
      <c r="K50" s="13">
        <v>1262000000</v>
      </c>
      <c r="L50" s="13">
        <v>1172000000</v>
      </c>
      <c r="M50" s="13">
        <v>8562000000</v>
      </c>
      <c r="N50" s="13">
        <v>499215694</v>
      </c>
      <c r="O50" s="13">
        <v>2223561922</v>
      </c>
      <c r="P50" s="13">
        <v>8056949621</v>
      </c>
      <c r="Q50" s="13">
        <v>5834685</v>
      </c>
      <c r="R50" s="8"/>
    </row>
    <row r="51" spans="1:18" ht="18" customHeight="1">
      <c r="A51" s="10" t="s">
        <v>141</v>
      </c>
      <c r="B51" s="10" t="s">
        <v>142</v>
      </c>
      <c r="C51" s="10">
        <v>1251</v>
      </c>
      <c r="D51" s="10" t="s">
        <v>88</v>
      </c>
      <c r="E51" s="11">
        <v>330408000</v>
      </c>
      <c r="F51" s="11">
        <v>20190001</v>
      </c>
      <c r="G51" s="12" t="s">
        <v>108</v>
      </c>
      <c r="H51" s="12" t="s">
        <v>109</v>
      </c>
      <c r="I51" s="13">
        <v>799872084</v>
      </c>
      <c r="J51" s="13"/>
      <c r="K51" s="13">
        <v>0</v>
      </c>
      <c r="L51" s="13">
        <v>0</v>
      </c>
      <c r="M51" s="13">
        <v>799872084</v>
      </c>
      <c r="N51" s="13">
        <v>0</v>
      </c>
      <c r="O51" s="13">
        <v>123307889</v>
      </c>
      <c r="P51" s="13">
        <v>679192287</v>
      </c>
      <c r="Q51" s="13">
        <v>120679797</v>
      </c>
      <c r="R51" s="8"/>
    </row>
    <row r="52" spans="1:18" ht="18" customHeight="1">
      <c r="A52" s="10" t="s">
        <v>141</v>
      </c>
      <c r="B52" s="10" t="s">
        <v>142</v>
      </c>
      <c r="C52" s="10">
        <v>1251</v>
      </c>
      <c r="D52" s="10" t="s">
        <v>144</v>
      </c>
      <c r="E52" s="11">
        <v>330408000</v>
      </c>
      <c r="F52" s="11">
        <v>20190001</v>
      </c>
      <c r="G52" s="16" t="s">
        <v>154</v>
      </c>
      <c r="H52" s="12" t="s">
        <v>109</v>
      </c>
      <c r="I52" s="13"/>
      <c r="J52" s="13">
        <v>893208123</v>
      </c>
      <c r="K52" s="13">
        <v>0</v>
      </c>
      <c r="L52" s="13">
        <v>0</v>
      </c>
      <c r="M52" s="13">
        <v>893208123</v>
      </c>
      <c r="N52" s="13">
        <v>0</v>
      </c>
      <c r="O52" s="13">
        <v>809319280</v>
      </c>
      <c r="P52" s="13">
        <v>861644721</v>
      </c>
      <c r="Q52" s="13">
        <v>31563402</v>
      </c>
      <c r="R52" s="8"/>
    </row>
    <row r="53" spans="1:18" ht="18" customHeight="1">
      <c r="A53" s="10" t="s">
        <v>141</v>
      </c>
      <c r="B53" s="10" t="s">
        <v>142</v>
      </c>
      <c r="C53" s="10">
        <v>1251</v>
      </c>
      <c r="D53" s="10" t="s">
        <v>87</v>
      </c>
      <c r="E53" s="11">
        <v>330408000</v>
      </c>
      <c r="F53" s="11">
        <v>20191001</v>
      </c>
      <c r="G53" s="16" t="s">
        <v>151</v>
      </c>
      <c r="H53" s="12" t="s">
        <v>110</v>
      </c>
      <c r="I53" s="13">
        <v>340000000</v>
      </c>
      <c r="J53" s="13"/>
      <c r="K53" s="13">
        <v>30000000</v>
      </c>
      <c r="L53" s="13">
        <v>0</v>
      </c>
      <c r="M53" s="13">
        <v>370000000</v>
      </c>
      <c r="N53" s="13">
        <v>0</v>
      </c>
      <c r="O53" s="13">
        <v>104947000</v>
      </c>
      <c r="P53" s="13">
        <v>360961541</v>
      </c>
      <c r="Q53" s="13">
        <v>9038459</v>
      </c>
      <c r="R53" s="8"/>
    </row>
    <row r="54" spans="1:18" ht="18" customHeight="1">
      <c r="A54" s="10" t="s">
        <v>141</v>
      </c>
      <c r="B54" s="10" t="s">
        <v>142</v>
      </c>
      <c r="C54" s="10">
        <v>1251</v>
      </c>
      <c r="D54" s="10" t="s">
        <v>1</v>
      </c>
      <c r="E54" s="11">
        <v>330408000</v>
      </c>
      <c r="F54" s="11">
        <v>20192001</v>
      </c>
      <c r="G54" s="16" t="s">
        <v>152</v>
      </c>
      <c r="H54" s="12" t="s">
        <v>129</v>
      </c>
      <c r="I54" s="13">
        <v>530000000</v>
      </c>
      <c r="J54" s="13"/>
      <c r="K54" s="13">
        <v>190000000</v>
      </c>
      <c r="L54" s="13">
        <v>0</v>
      </c>
      <c r="M54" s="13">
        <v>720000000</v>
      </c>
      <c r="N54" s="13">
        <v>190041916</v>
      </c>
      <c r="O54" s="13">
        <v>0</v>
      </c>
      <c r="P54" s="13">
        <v>494252972</v>
      </c>
      <c r="Q54" s="13">
        <v>35705112</v>
      </c>
      <c r="R54" s="8"/>
    </row>
    <row r="55" spans="1:18" ht="18" customHeight="1">
      <c r="A55" s="10" t="s">
        <v>141</v>
      </c>
      <c r="B55" s="10" t="s">
        <v>142</v>
      </c>
      <c r="C55" s="10">
        <v>1251</v>
      </c>
      <c r="D55" s="10" t="s">
        <v>144</v>
      </c>
      <c r="E55" s="11">
        <v>330408000</v>
      </c>
      <c r="F55" s="11">
        <v>20191001</v>
      </c>
      <c r="G55" s="16" t="s">
        <v>153</v>
      </c>
      <c r="H55" s="12" t="s">
        <v>143</v>
      </c>
      <c r="I55" s="13"/>
      <c r="J55" s="13">
        <v>52201531</v>
      </c>
      <c r="K55" s="13">
        <v>0</v>
      </c>
      <c r="L55" s="13">
        <v>0</v>
      </c>
      <c r="M55" s="13">
        <v>52201531</v>
      </c>
      <c r="N55" s="13">
        <v>10287550</v>
      </c>
      <c r="O55" s="13">
        <v>0</v>
      </c>
      <c r="P55" s="13">
        <v>12488995</v>
      </c>
      <c r="Q55" s="13">
        <v>29424986</v>
      </c>
      <c r="R55" s="8"/>
    </row>
    <row r="56" spans="1:18" ht="18" customHeight="1">
      <c r="A56" s="10" t="s">
        <v>141</v>
      </c>
      <c r="B56" s="10" t="s">
        <v>142</v>
      </c>
      <c r="C56" s="10">
        <v>1251</v>
      </c>
      <c r="D56" s="10" t="s">
        <v>87</v>
      </c>
      <c r="E56" s="11">
        <v>330408000</v>
      </c>
      <c r="F56" s="11">
        <v>20196001</v>
      </c>
      <c r="G56" s="12" t="s">
        <v>111</v>
      </c>
      <c r="H56" s="12" t="s">
        <v>130</v>
      </c>
      <c r="I56" s="13">
        <v>778640000</v>
      </c>
      <c r="J56" s="13"/>
      <c r="K56" s="13">
        <v>-50000000</v>
      </c>
      <c r="L56" s="13">
        <v>0</v>
      </c>
      <c r="M56" s="13">
        <v>728640000</v>
      </c>
      <c r="N56" s="13">
        <v>5266360</v>
      </c>
      <c r="O56" s="13">
        <v>86990323</v>
      </c>
      <c r="P56" s="13">
        <v>692217575</v>
      </c>
      <c r="Q56" s="13">
        <v>31156065</v>
      </c>
      <c r="R56" s="8"/>
    </row>
    <row r="57" spans="1:17" ht="15.75" customHeight="1">
      <c r="A57" s="43"/>
      <c r="B57" s="43"/>
      <c r="C57" s="43"/>
      <c r="D57" s="43"/>
      <c r="E57" s="48"/>
      <c r="F57" s="48"/>
      <c r="G57" s="49"/>
      <c r="H57" s="50" t="s">
        <v>165</v>
      </c>
      <c r="I57" s="47">
        <f>SUM(I4:I56)</f>
        <v>66013013964</v>
      </c>
      <c r="J57" s="47">
        <f aca="true" t="shared" si="0" ref="J57:Q57">SUM(J4:J56)</f>
        <v>5945409654</v>
      </c>
      <c r="K57" s="47">
        <f t="shared" si="0"/>
        <v>0</v>
      </c>
      <c r="L57" s="47">
        <f t="shared" si="0"/>
        <v>0</v>
      </c>
      <c r="M57" s="47">
        <f t="shared" si="0"/>
        <v>71958423618</v>
      </c>
      <c r="N57" s="47">
        <f t="shared" si="0"/>
        <v>3372517106</v>
      </c>
      <c r="O57" s="47">
        <f t="shared" si="0"/>
        <v>9954886238</v>
      </c>
      <c r="P57" s="47">
        <f t="shared" si="0"/>
        <v>57614708458.86</v>
      </c>
      <c r="Q57" s="47">
        <f t="shared" si="0"/>
        <v>10927883293.05</v>
      </c>
    </row>
    <row r="58" spans="1:14" ht="18" customHeight="1">
      <c r="A58" s="33" t="s">
        <v>167</v>
      </c>
      <c r="B58" s="34"/>
      <c r="C58" s="34"/>
      <c r="D58" s="31"/>
      <c r="E58" s="3"/>
      <c r="F58" s="3"/>
      <c r="G58" s="4"/>
      <c r="H58" s="4"/>
      <c r="N58" s="6"/>
    </row>
    <row r="59" spans="5:14" ht="18" customHeight="1">
      <c r="E59" s="3"/>
      <c r="F59" s="3"/>
      <c r="G59" s="4"/>
      <c r="H59" s="4"/>
      <c r="N59" s="6"/>
    </row>
    <row r="60" spans="5:14" ht="18" customHeight="1">
      <c r="E60" s="3"/>
      <c r="F60" s="3"/>
      <c r="G60" s="4"/>
      <c r="H60" s="4"/>
      <c r="N60" s="6"/>
    </row>
    <row r="61" spans="5:15" ht="18" customHeight="1">
      <c r="E61" s="3"/>
      <c r="F61" s="3"/>
      <c r="G61" s="4"/>
      <c r="H61" s="4"/>
      <c r="O61" s="6"/>
    </row>
    <row r="62" spans="5:14" ht="18" customHeight="1">
      <c r="E62" s="3"/>
      <c r="F62" s="3"/>
      <c r="G62" s="4"/>
      <c r="H62" s="4"/>
      <c r="N62" s="6"/>
    </row>
    <row r="63" spans="5:8" ht="18" customHeight="1">
      <c r="E63" s="3"/>
      <c r="F63" s="3"/>
      <c r="G63" s="4"/>
      <c r="H63" s="4"/>
    </row>
    <row r="64" spans="5:8" ht="18" customHeight="1">
      <c r="E64" s="3"/>
      <c r="F64" s="3"/>
      <c r="G64" s="4"/>
      <c r="H64" s="4"/>
    </row>
    <row r="65" spans="5:8" ht="18" customHeight="1">
      <c r="E65" s="3"/>
      <c r="F65" s="3"/>
      <c r="G65" s="4"/>
      <c r="H65" s="4"/>
    </row>
    <row r="66" spans="5:8" ht="18" customHeight="1">
      <c r="E66" s="3"/>
      <c r="F66" s="3"/>
      <c r="G66" s="4"/>
      <c r="H66" s="4"/>
    </row>
    <row r="67" spans="5:8" ht="18" customHeight="1">
      <c r="E67" s="3"/>
      <c r="F67" s="3"/>
      <c r="G67" s="4"/>
      <c r="H67" s="4"/>
    </row>
    <row r="68" spans="5:8" ht="18" customHeight="1">
      <c r="E68" s="3"/>
      <c r="F68" s="3"/>
      <c r="G68" s="4"/>
      <c r="H68" s="4"/>
    </row>
    <row r="69" spans="5:8" ht="18" customHeight="1">
      <c r="E69" s="3"/>
      <c r="F69" s="3"/>
      <c r="G69" s="4"/>
      <c r="H69" s="4"/>
    </row>
    <row r="70" spans="5:8" ht="18" customHeight="1">
      <c r="E70" s="3"/>
      <c r="F70" s="3"/>
      <c r="G70" s="4"/>
      <c r="H70" s="4"/>
    </row>
    <row r="71" spans="5:8" ht="18" customHeight="1">
      <c r="E71" s="3"/>
      <c r="F71" s="3"/>
      <c r="G71" s="4"/>
      <c r="H71" s="4"/>
    </row>
    <row r="72" spans="5:8" ht="18" customHeight="1">
      <c r="E72" s="3"/>
      <c r="F72" s="3"/>
      <c r="G72" s="4"/>
      <c r="H72" s="4"/>
    </row>
    <row r="73" spans="5:8" ht="18" customHeight="1">
      <c r="E73" s="3"/>
      <c r="F73" s="3"/>
      <c r="G73" s="4"/>
      <c r="H73" s="4"/>
    </row>
    <row r="74" spans="5:8" ht="18" customHeight="1">
      <c r="E74" s="3"/>
      <c r="F74" s="3"/>
      <c r="G74" s="4"/>
      <c r="H74" s="4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2"/>
  <sheetViews>
    <sheetView zoomScalePageLayoutView="0" workbookViewId="0" topLeftCell="A1">
      <selection activeCell="B28" sqref="B28"/>
    </sheetView>
  </sheetViews>
  <sheetFormatPr defaultColWidth="11.421875" defaultRowHeight="15"/>
  <cols>
    <col min="1" max="1" width="11.7109375" style="23" customWidth="1"/>
    <col min="2" max="2" width="26.140625" style="23" customWidth="1"/>
    <col min="3" max="3" width="56.421875" style="23" customWidth="1"/>
    <col min="4" max="4" width="18.7109375" style="1" hidden="1" customWidth="1"/>
    <col min="5" max="5" width="18.421875" style="1" hidden="1" customWidth="1"/>
    <col min="6" max="6" width="17.140625" style="1" hidden="1" customWidth="1"/>
    <col min="7" max="7" width="23.57421875" style="1" hidden="1" customWidth="1"/>
    <col min="8" max="8" width="13.8515625" style="1" hidden="1" customWidth="1"/>
    <col min="9" max="9" width="15.140625" style="1" bestFit="1" customWidth="1"/>
    <col min="10" max="10" width="18.140625" style="23" bestFit="1" customWidth="1"/>
    <col min="11" max="11" width="20.140625" style="23" customWidth="1"/>
    <col min="12" max="16384" width="11.421875" style="23" customWidth="1"/>
  </cols>
  <sheetData>
    <row r="1" spans="1:17" ht="22.5">
      <c r="A1" s="54" t="s">
        <v>163</v>
      </c>
      <c r="B1" s="54"/>
      <c r="C1" s="54"/>
      <c r="D1" s="54"/>
      <c r="E1" s="54"/>
      <c r="F1" s="54"/>
      <c r="G1" s="54"/>
      <c r="H1" s="54"/>
      <c r="I1" s="54"/>
      <c r="J1" s="54"/>
      <c r="K1" s="24"/>
      <c r="L1" s="24"/>
      <c r="M1" s="24"/>
      <c r="N1" s="24"/>
      <c r="O1" s="24"/>
      <c r="P1" s="24"/>
      <c r="Q1" s="24"/>
    </row>
    <row r="2" spans="1:17" ht="22.5">
      <c r="A2" s="54" t="s">
        <v>166</v>
      </c>
      <c r="B2" s="54"/>
      <c r="C2" s="54"/>
      <c r="D2" s="54"/>
      <c r="E2" s="54"/>
      <c r="F2" s="54"/>
      <c r="G2" s="54"/>
      <c r="H2" s="54"/>
      <c r="I2" s="54"/>
      <c r="J2" s="54"/>
      <c r="K2" s="24"/>
      <c r="L2" s="24"/>
      <c r="M2" s="24"/>
      <c r="N2" s="24"/>
      <c r="O2" s="24"/>
      <c r="P2" s="24"/>
      <c r="Q2" s="24"/>
    </row>
    <row r="3" spans="1:10" ht="30">
      <c r="A3" s="35"/>
      <c r="B3" s="35" t="s">
        <v>90</v>
      </c>
      <c r="C3" s="36" t="s">
        <v>91</v>
      </c>
      <c r="D3" s="37" t="s">
        <v>92</v>
      </c>
      <c r="E3" s="37" t="s">
        <v>85</v>
      </c>
      <c r="F3" s="37" t="s">
        <v>93</v>
      </c>
      <c r="G3" s="37" t="s">
        <v>94</v>
      </c>
      <c r="H3" s="37" t="s">
        <v>159</v>
      </c>
      <c r="I3" s="37" t="s">
        <v>161</v>
      </c>
      <c r="J3" s="37" t="s">
        <v>158</v>
      </c>
    </row>
    <row r="4" spans="1:11" ht="15">
      <c r="A4" s="25" t="s">
        <v>87</v>
      </c>
      <c r="B4" s="26" t="s">
        <v>112</v>
      </c>
      <c r="C4" s="26" t="s">
        <v>72</v>
      </c>
      <c r="D4" s="27">
        <v>11092680000</v>
      </c>
      <c r="E4" s="28"/>
      <c r="F4" s="28"/>
      <c r="G4" s="27">
        <v>11092680000</v>
      </c>
      <c r="H4" s="27">
        <v>3427616168</v>
      </c>
      <c r="I4" s="27">
        <v>17475685041</v>
      </c>
      <c r="J4" s="27">
        <f aca="true" t="shared" si="0" ref="J4:J18">+G4-I4</f>
        <v>-6383005041</v>
      </c>
      <c r="K4" s="1"/>
    </row>
    <row r="5" spans="1:11" ht="15">
      <c r="A5" s="25" t="s">
        <v>87</v>
      </c>
      <c r="B5" s="26" t="s">
        <v>113</v>
      </c>
      <c r="C5" s="26" t="s">
        <v>73</v>
      </c>
      <c r="D5" s="27">
        <v>200000000</v>
      </c>
      <c r="E5" s="28"/>
      <c r="F5" s="28"/>
      <c r="G5" s="27">
        <v>200000000</v>
      </c>
      <c r="H5" s="27">
        <v>10854500</v>
      </c>
      <c r="I5" s="27">
        <v>82064382</v>
      </c>
      <c r="J5" s="27">
        <f t="shared" si="0"/>
        <v>117935618</v>
      </c>
      <c r="K5" s="1"/>
    </row>
    <row r="6" spans="1:11" ht="15">
      <c r="A6" s="25" t="s">
        <v>87</v>
      </c>
      <c r="B6" s="26" t="s">
        <v>114</v>
      </c>
      <c r="C6" s="26" t="s">
        <v>74</v>
      </c>
      <c r="D6" s="27">
        <v>1300000000</v>
      </c>
      <c r="E6" s="28"/>
      <c r="F6" s="28"/>
      <c r="G6" s="27">
        <v>1300000000</v>
      </c>
      <c r="H6" s="27">
        <v>13889986</v>
      </c>
      <c r="I6" s="27">
        <v>715934411</v>
      </c>
      <c r="J6" s="27">
        <f t="shared" si="0"/>
        <v>584065589</v>
      </c>
      <c r="K6" s="1"/>
    </row>
    <row r="7" spans="1:11" ht="15">
      <c r="A7" s="25" t="s">
        <v>87</v>
      </c>
      <c r="B7" s="26" t="s">
        <v>131</v>
      </c>
      <c r="C7" s="26" t="s">
        <v>115</v>
      </c>
      <c r="D7" s="27">
        <v>500000000</v>
      </c>
      <c r="E7" s="28"/>
      <c r="F7" s="28"/>
      <c r="G7" s="27">
        <v>500000000</v>
      </c>
      <c r="H7" s="27">
        <v>38539464</v>
      </c>
      <c r="I7" s="27">
        <v>125689087</v>
      </c>
      <c r="J7" s="27">
        <f t="shared" si="0"/>
        <v>374310913</v>
      </c>
      <c r="K7" s="1"/>
    </row>
    <row r="8" spans="1:11" ht="15">
      <c r="A8" s="25" t="s">
        <v>87</v>
      </c>
      <c r="B8" s="26" t="s">
        <v>132</v>
      </c>
      <c r="C8" s="26" t="s">
        <v>75</v>
      </c>
      <c r="D8" s="27">
        <v>13023732880</v>
      </c>
      <c r="E8" s="28"/>
      <c r="F8" s="28"/>
      <c r="G8" s="27">
        <v>13023732880</v>
      </c>
      <c r="H8" s="27">
        <v>2999</v>
      </c>
      <c r="I8" s="27">
        <v>18316420229</v>
      </c>
      <c r="J8" s="27">
        <f t="shared" si="0"/>
        <v>-5292687349</v>
      </c>
      <c r="K8" s="1"/>
    </row>
    <row r="9" spans="1:11" ht="15">
      <c r="A9" s="25" t="s">
        <v>87</v>
      </c>
      <c r="B9" s="26" t="s">
        <v>133</v>
      </c>
      <c r="C9" s="26" t="s">
        <v>77</v>
      </c>
      <c r="D9" s="27">
        <v>2771905000</v>
      </c>
      <c r="E9" s="28"/>
      <c r="F9" s="28"/>
      <c r="G9" s="27">
        <v>2771905000</v>
      </c>
      <c r="H9" s="27">
        <v>49382451</v>
      </c>
      <c r="I9" s="27">
        <v>942990413</v>
      </c>
      <c r="J9" s="27">
        <f t="shared" si="0"/>
        <v>1828914587</v>
      </c>
      <c r="K9" s="1"/>
    </row>
    <row r="10" spans="1:11" ht="15">
      <c r="A10" s="25" t="s">
        <v>87</v>
      </c>
      <c r="B10" s="26" t="s">
        <v>133</v>
      </c>
      <c r="C10" s="26" t="s">
        <v>116</v>
      </c>
      <c r="D10" s="27">
        <v>600000000</v>
      </c>
      <c r="E10" s="28"/>
      <c r="F10" s="28"/>
      <c r="G10" s="27">
        <v>600000000</v>
      </c>
      <c r="H10" s="27">
        <v>0</v>
      </c>
      <c r="I10" s="27">
        <v>814961358</v>
      </c>
      <c r="J10" s="27">
        <f t="shared" si="0"/>
        <v>-214961358</v>
      </c>
      <c r="K10" s="1"/>
    </row>
    <row r="11" spans="1:11" ht="15">
      <c r="A11" s="25" t="s">
        <v>89</v>
      </c>
      <c r="B11" s="26" t="s">
        <v>117</v>
      </c>
      <c r="C11" s="26" t="s">
        <v>118</v>
      </c>
      <c r="D11" s="27">
        <v>20000000</v>
      </c>
      <c r="E11" s="28"/>
      <c r="F11" s="28"/>
      <c r="G11" s="27">
        <v>20000000</v>
      </c>
      <c r="H11" s="27">
        <v>6968300</v>
      </c>
      <c r="I11" s="27">
        <v>6968300</v>
      </c>
      <c r="J11" s="27">
        <f t="shared" si="0"/>
        <v>13031700</v>
      </c>
      <c r="K11" s="1"/>
    </row>
    <row r="12" spans="1:11" ht="15">
      <c r="A12" s="25" t="s">
        <v>89</v>
      </c>
      <c r="B12" s="26" t="s">
        <v>119</v>
      </c>
      <c r="C12" s="26" t="s">
        <v>78</v>
      </c>
      <c r="D12" s="27">
        <v>750000000</v>
      </c>
      <c r="E12" s="28"/>
      <c r="F12" s="28"/>
      <c r="G12" s="27">
        <v>750000000</v>
      </c>
      <c r="H12" s="27">
        <v>77310189</v>
      </c>
      <c r="I12" s="27">
        <v>1118510685</v>
      </c>
      <c r="J12" s="27">
        <f t="shared" si="0"/>
        <v>-368510685</v>
      </c>
      <c r="K12" s="1"/>
    </row>
    <row r="13" spans="1:11" ht="15">
      <c r="A13" s="25" t="s">
        <v>88</v>
      </c>
      <c r="B13" s="26" t="s">
        <v>134</v>
      </c>
      <c r="C13" s="26" t="s">
        <v>76</v>
      </c>
      <c r="D13" s="27">
        <v>799872084</v>
      </c>
      <c r="E13" s="28"/>
      <c r="F13" s="28"/>
      <c r="G13" s="27">
        <v>799872084</v>
      </c>
      <c r="H13" s="27">
        <v>0</v>
      </c>
      <c r="I13" s="27">
        <v>1310267539</v>
      </c>
      <c r="J13" s="27">
        <f t="shared" si="0"/>
        <v>-510395455</v>
      </c>
      <c r="K13" s="1"/>
    </row>
    <row r="14" spans="1:11" ht="15">
      <c r="A14" s="29" t="s">
        <v>144</v>
      </c>
      <c r="B14" s="26" t="s">
        <v>162</v>
      </c>
      <c r="C14" s="26" t="s">
        <v>76</v>
      </c>
      <c r="D14" s="27"/>
      <c r="E14" s="27">
        <v>945409654</v>
      </c>
      <c r="F14" s="28"/>
      <c r="G14" s="27">
        <v>945409654</v>
      </c>
      <c r="H14" s="27">
        <v>0</v>
      </c>
      <c r="I14" s="27">
        <v>945409654</v>
      </c>
      <c r="J14" s="27">
        <f t="shared" si="0"/>
        <v>0</v>
      </c>
      <c r="K14" s="1"/>
    </row>
    <row r="15" spans="1:11" ht="15">
      <c r="A15" s="25" t="s">
        <v>127</v>
      </c>
      <c r="B15" s="26" t="s">
        <v>133</v>
      </c>
      <c r="C15" s="26" t="s">
        <v>120</v>
      </c>
      <c r="D15" s="27">
        <v>545212000</v>
      </c>
      <c r="E15" s="28"/>
      <c r="F15" s="28"/>
      <c r="G15" s="27">
        <v>545212000</v>
      </c>
      <c r="H15" s="27">
        <v>20505938</v>
      </c>
      <c r="I15" s="27">
        <v>233594386</v>
      </c>
      <c r="J15" s="27">
        <f t="shared" si="0"/>
        <v>311617614</v>
      </c>
      <c r="K15" s="1"/>
    </row>
    <row r="16" spans="1:11" ht="15">
      <c r="A16" s="25" t="s">
        <v>125</v>
      </c>
      <c r="B16" s="26" t="s">
        <v>121</v>
      </c>
      <c r="C16" s="26" t="s">
        <v>122</v>
      </c>
      <c r="D16" s="27">
        <v>10675612000</v>
      </c>
      <c r="E16" s="30"/>
      <c r="F16" s="30"/>
      <c r="G16" s="27">
        <v>10675612000</v>
      </c>
      <c r="H16" s="27">
        <v>2923036702</v>
      </c>
      <c r="I16" s="27">
        <v>10892330425</v>
      </c>
      <c r="J16" s="27">
        <f t="shared" si="0"/>
        <v>-216718425</v>
      </c>
      <c r="K16" s="1"/>
    </row>
    <row r="17" spans="1:11" ht="15">
      <c r="A17" s="25" t="s">
        <v>1</v>
      </c>
      <c r="B17" s="26" t="s">
        <v>135</v>
      </c>
      <c r="C17" s="26" t="s">
        <v>126</v>
      </c>
      <c r="D17" s="27">
        <v>8734000000</v>
      </c>
      <c r="E17" s="30"/>
      <c r="F17" s="30"/>
      <c r="G17" s="27">
        <v>8734000000</v>
      </c>
      <c r="H17" s="27">
        <v>0</v>
      </c>
      <c r="I17" s="27">
        <v>3446745943</v>
      </c>
      <c r="J17" s="27">
        <f t="shared" si="0"/>
        <v>5287254057</v>
      </c>
      <c r="K17" s="1"/>
    </row>
    <row r="18" spans="1:11" ht="15">
      <c r="A18" s="25" t="s">
        <v>1</v>
      </c>
      <c r="B18" s="26" t="s">
        <v>123</v>
      </c>
      <c r="C18" s="26" t="s">
        <v>124</v>
      </c>
      <c r="D18" s="27">
        <v>15000000000</v>
      </c>
      <c r="E18" s="30">
        <v>5000000000</v>
      </c>
      <c r="F18" s="30"/>
      <c r="G18" s="27">
        <v>20000000000</v>
      </c>
      <c r="H18" s="27">
        <v>3847099757</v>
      </c>
      <c r="I18" s="15">
        <v>16131379097</v>
      </c>
      <c r="J18" s="27">
        <f t="shared" si="0"/>
        <v>3868620903</v>
      </c>
      <c r="K18" s="1"/>
    </row>
    <row r="19" spans="1:11" ht="15">
      <c r="A19" s="38"/>
      <c r="B19" s="38"/>
      <c r="C19" s="39" t="s">
        <v>165</v>
      </c>
      <c r="D19" s="40"/>
      <c r="E19" s="40"/>
      <c r="F19" s="40"/>
      <c r="G19" s="41"/>
      <c r="H19" s="41"/>
      <c r="I19" s="41">
        <f>SUM(I4:I18)</f>
        <v>72558950950</v>
      </c>
      <c r="J19" s="41">
        <f>SUM(J4:J18)</f>
        <v>-600527332</v>
      </c>
      <c r="K19" s="1"/>
    </row>
    <row r="20" spans="1:4" ht="15">
      <c r="A20" s="33" t="s">
        <v>167</v>
      </c>
      <c r="B20" s="34"/>
      <c r="C20" s="34"/>
      <c r="D20" s="32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</sheetData>
  <sheetProtection/>
  <mergeCells count="2">
    <mergeCell ref="A1:J1"/>
    <mergeCell ref="A2:J2"/>
  </mergeCells>
  <printOptions/>
  <pageMargins left="0.7" right="0.7" top="0.75" bottom="0.75" header="0.3" footer="0.3"/>
  <pageSetup fitToHeight="0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Doralba Castrillon Monsalve - Auxiliar - Presupuesto</dc:creator>
  <cp:keywords/>
  <dc:description/>
  <cp:lastModifiedBy>Usuario de Windows</cp:lastModifiedBy>
  <cp:lastPrinted>2018-02-01T20:11:56Z</cp:lastPrinted>
  <dcterms:created xsi:type="dcterms:W3CDTF">2016-06-09T21:58:37Z</dcterms:created>
  <dcterms:modified xsi:type="dcterms:W3CDTF">2018-09-30T20:33:18Z</dcterms:modified>
  <cp:category/>
  <cp:version/>
  <cp:contentType/>
  <cp:contentStatus/>
</cp:coreProperties>
</file>